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5" i="1"/>
  <c r="L175"/>
  <c r="L157"/>
  <c r="L137"/>
  <c r="J137"/>
  <c r="I137"/>
  <c r="H137"/>
  <c r="G137"/>
  <c r="F118"/>
  <c r="G118"/>
  <c r="H118"/>
  <c r="I118"/>
  <c r="J118"/>
  <c r="L118"/>
  <c r="L99"/>
  <c r="J99"/>
  <c r="I99"/>
  <c r="H99"/>
  <c r="G99"/>
  <c r="F99"/>
  <c r="J80"/>
  <c r="I80"/>
  <c r="H80"/>
  <c r="G80"/>
  <c r="F80"/>
  <c r="L80"/>
  <c r="L61"/>
  <c r="J61"/>
  <c r="I61"/>
  <c r="H61"/>
  <c r="G61"/>
  <c r="F61"/>
  <c r="J42"/>
  <c r="I42"/>
  <c r="H42"/>
  <c r="G42"/>
  <c r="F42"/>
  <c r="L42"/>
  <c r="L23"/>
  <c r="L13"/>
  <c r="L184"/>
  <c r="L165"/>
  <c r="L146"/>
  <c r="L127"/>
  <c r="L108"/>
  <c r="L89"/>
  <c r="L70"/>
  <c r="L176" l="1"/>
  <c r="L81"/>
  <c r="L24"/>
  <c r="L119"/>
  <c r="L138"/>
  <c r="L100"/>
  <c r="L51" l="1"/>
  <c r="L62" s="1"/>
  <c r="J51"/>
  <c r="J62" s="1"/>
  <c r="L32" l="1"/>
  <c r="L43" s="1"/>
  <c r="J13"/>
  <c r="F13"/>
  <c r="A109" l="1"/>
  <c r="B195"/>
  <c r="A195"/>
  <c r="B185"/>
  <c r="A185"/>
  <c r="J184"/>
  <c r="I184"/>
  <c r="I195" s="1"/>
  <c r="H184"/>
  <c r="H195" s="1"/>
  <c r="G184"/>
  <c r="G195" s="1"/>
  <c r="F184"/>
  <c r="B176"/>
  <c r="A176"/>
  <c r="B166"/>
  <c r="A166"/>
  <c r="J165"/>
  <c r="J176" s="1"/>
  <c r="I165"/>
  <c r="I176" s="1"/>
  <c r="H165"/>
  <c r="G165"/>
  <c r="G176" s="1"/>
  <c r="F165"/>
  <c r="B157"/>
  <c r="A157"/>
  <c r="B147"/>
  <c r="A147"/>
  <c r="J146"/>
  <c r="I146"/>
  <c r="I157" s="1"/>
  <c r="H146"/>
  <c r="H157" s="1"/>
  <c r="G146"/>
  <c r="G157" s="1"/>
  <c r="F146"/>
  <c r="B138"/>
  <c r="A138"/>
  <c r="F137"/>
  <c r="B128"/>
  <c r="A128"/>
  <c r="J127"/>
  <c r="J138" s="1"/>
  <c r="I127"/>
  <c r="I138" s="1"/>
  <c r="H127"/>
  <c r="G127"/>
  <c r="G138" s="1"/>
  <c r="F127"/>
  <c r="B119"/>
  <c r="A119"/>
  <c r="B109"/>
  <c r="J108"/>
  <c r="I108"/>
  <c r="H108"/>
  <c r="H119" s="1"/>
  <c r="G108"/>
  <c r="G119" s="1"/>
  <c r="F108"/>
  <c r="B100"/>
  <c r="A100"/>
  <c r="B90"/>
  <c r="A90"/>
  <c r="J89"/>
  <c r="J100" s="1"/>
  <c r="I89"/>
  <c r="I100" s="1"/>
  <c r="H89"/>
  <c r="H100" s="1"/>
  <c r="G89"/>
  <c r="F89"/>
  <c r="F100" s="1"/>
  <c r="B81"/>
  <c r="A81"/>
  <c r="B71"/>
  <c r="A71"/>
  <c r="J70"/>
  <c r="J81" s="1"/>
  <c r="I70"/>
  <c r="H70"/>
  <c r="G70"/>
  <c r="F70"/>
  <c r="F81" s="1"/>
  <c r="B62"/>
  <c r="A62"/>
  <c r="B52"/>
  <c r="A52"/>
  <c r="I51"/>
  <c r="I62" s="1"/>
  <c r="H51"/>
  <c r="H62" s="1"/>
  <c r="G51"/>
  <c r="F51"/>
  <c r="F62" s="1"/>
  <c r="B43"/>
  <c r="A43"/>
  <c r="B33"/>
  <c r="A33"/>
  <c r="J32"/>
  <c r="J43" s="1"/>
  <c r="I32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I81" l="1"/>
  <c r="G62"/>
  <c r="I43"/>
  <c r="G100"/>
  <c r="I119"/>
  <c r="H138"/>
  <c r="J157"/>
  <c r="H176"/>
  <c r="J195"/>
  <c r="G81"/>
  <c r="J119"/>
  <c r="H81"/>
  <c r="F119"/>
  <c r="F138"/>
  <c r="F157"/>
  <c r="F176"/>
  <c r="F195"/>
  <c r="I24"/>
  <c r="J24"/>
  <c r="H24"/>
  <c r="G24"/>
  <c r="F24"/>
  <c r="F196" l="1"/>
  <c r="I196"/>
  <c r="G196"/>
  <c r="H196"/>
  <c r="J196"/>
</calcChain>
</file>

<file path=xl/sharedStrings.xml><?xml version="1.0" encoding="utf-8"?>
<sst xmlns="http://schemas.openxmlformats.org/spreadsheetml/2006/main" count="384" uniqueCount="162">
  <si>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</si>
  <si>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</si>
  <si>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</si>
  <si>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</si>
  <si>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</si>
  <si>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</si>
  <si>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</si>
  <si>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</si>
  <si>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</si>
  <si>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</si>
  <si>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</si>
  <si>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</si>
  <si>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</si>
  <si>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</si>
  <si>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</si>
  <si>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</si>
  <si>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</si>
  <si>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</si>
  <si>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</si>
  <si>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</si>
  <si>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</si>
  <si>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</si>
  <si>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</si>
  <si>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</si>
  <si>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</si>
  <si>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</si>
  <si>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</si>
  <si>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</si>
  <si>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</si>
  <si>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</si>
  <si>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</si>
  <si>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</si>
  <si>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</si>
  <si>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</si>
  <si>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</si>
  <si>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</si>
  <si>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Щенникова С.А.</t>
  </si>
  <si>
    <t>МБОУ "Большелеушинская СОШ"</t>
  </si>
  <si>
    <t>Каша вязкая на молоке</t>
  </si>
  <si>
    <t>221б</t>
  </si>
  <si>
    <t>Чай с лимоном</t>
  </si>
  <si>
    <t>Бутерброды с сыром</t>
  </si>
  <si>
    <t>Яблоко</t>
  </si>
  <si>
    <t>431а</t>
  </si>
  <si>
    <t>458в</t>
  </si>
  <si>
    <t>Цена</t>
  </si>
  <si>
    <t>Жаркое по-домашнему</t>
  </si>
  <si>
    <t>Какао с молоком</t>
  </si>
  <si>
    <t>Хлеб пшеничный</t>
  </si>
  <si>
    <t>Мандарин</t>
  </si>
  <si>
    <t>Котлеты натуральные рубленые</t>
  </si>
  <si>
    <t>Компот из апельсинов или мандаринов</t>
  </si>
  <si>
    <t xml:space="preserve">Банан </t>
  </si>
  <si>
    <t>Рис отварной</t>
  </si>
  <si>
    <t>458а</t>
  </si>
  <si>
    <t>Рыба, тушенная в томате с овощами</t>
  </si>
  <si>
    <t>Каша рассыпчатая</t>
  </si>
  <si>
    <t>Компот из плодов свежих (яблок, айвы, груш, черешни, вишни, сливы, персиков или абрикосов)</t>
  </si>
  <si>
    <t xml:space="preserve">Хлеб пшеничный </t>
  </si>
  <si>
    <t>Апельсин</t>
  </si>
  <si>
    <t>353а</t>
  </si>
  <si>
    <t>409ж</t>
  </si>
  <si>
    <t>Плов</t>
  </si>
  <si>
    <t>Чай с молоком</t>
  </si>
  <si>
    <t>Пудинги, десерты промышленного производства в индивидуальной упаковке</t>
  </si>
  <si>
    <t>сладкое</t>
  </si>
  <si>
    <t>Банан</t>
  </si>
  <si>
    <t>Суп молочный с изделиями макаронными</t>
  </si>
  <si>
    <t>Чай с сахаром</t>
  </si>
  <si>
    <t xml:space="preserve">Бутерброды с джемом </t>
  </si>
  <si>
    <t>Ватрушки</t>
  </si>
  <si>
    <t>477г</t>
  </si>
  <si>
    <t>Котлеты или биточки рыбные школьные</t>
  </si>
  <si>
    <t>Пюре картофельное</t>
  </si>
  <si>
    <t>Компот из смеси сухофруктов</t>
  </si>
  <si>
    <t>Груша</t>
  </si>
  <si>
    <t>4а</t>
  </si>
  <si>
    <t>Гуляш из мяса отварного</t>
  </si>
  <si>
    <t>Мандарины</t>
  </si>
  <si>
    <t>299в</t>
  </si>
  <si>
    <t>353в</t>
  </si>
  <si>
    <t>Печень по-строгановски</t>
  </si>
  <si>
    <t>Макароны отварные с сыром</t>
  </si>
  <si>
    <t>Компот из плодов свежих груш</t>
  </si>
  <si>
    <t>Борщ с фасолью и картофелем</t>
  </si>
  <si>
    <t>Отвар из шиповника</t>
  </si>
  <si>
    <t>Печенье типа "сэндвич"</t>
  </si>
  <si>
    <t>Салат из свеклы с маслом растительным</t>
  </si>
  <si>
    <t>Суп картофельный с изделиями макаронными</t>
  </si>
  <si>
    <t>Рагу из овощей с мясом отварным</t>
  </si>
  <si>
    <t>Сок плодовый</t>
  </si>
  <si>
    <t xml:space="preserve">Вафли </t>
  </si>
  <si>
    <t>Хлеб пшенично-ржаной</t>
  </si>
  <si>
    <t>301б</t>
  </si>
  <si>
    <t>407б</t>
  </si>
  <si>
    <t>Салат из моркови с маслом растительным</t>
  </si>
  <si>
    <t>Щи из капусты свежей</t>
  </si>
  <si>
    <t>Кисель из плодов или ягод свежих</t>
  </si>
  <si>
    <t xml:space="preserve">Пряники </t>
  </si>
  <si>
    <t>418е</t>
  </si>
  <si>
    <t>480</t>
  </si>
  <si>
    <t>Салат «Степной» из различных овощей</t>
  </si>
  <si>
    <t>Суп картофельный с бобовыми</t>
  </si>
  <si>
    <t>Мясо тушеное</t>
  </si>
  <si>
    <t>Капуста тушеная</t>
  </si>
  <si>
    <t xml:space="preserve">Сок  ягодный </t>
  </si>
  <si>
    <t>Кексы</t>
  </si>
  <si>
    <t>41</t>
  </si>
  <si>
    <t>115</t>
  </si>
  <si>
    <t>292</t>
  </si>
  <si>
    <t>369а</t>
  </si>
  <si>
    <t>407в</t>
  </si>
  <si>
    <t>511</t>
  </si>
  <si>
    <t>Горошек зеленый консервированный</t>
  </si>
  <si>
    <t>Суп рисовый на отваре овощном с фрикадельками мясными</t>
  </si>
  <si>
    <t>Бефстроганов из мяса отварного</t>
  </si>
  <si>
    <t>Изделия макаронные отварные</t>
  </si>
  <si>
    <t>Булочка "Полезная"</t>
  </si>
  <si>
    <t>418а</t>
  </si>
  <si>
    <t>Икра кабачковая</t>
  </si>
  <si>
    <t>Рассольник ленинградский</t>
  </si>
  <si>
    <t>Котлеты мясные паровые, запеченные в соусе молочном</t>
  </si>
  <si>
    <t xml:space="preserve">Хлеб пшеничный  </t>
  </si>
  <si>
    <t>Йогурт молочный с фруктовым наполнителем</t>
  </si>
  <si>
    <t>Салат – коктейль овощной</t>
  </si>
  <si>
    <t>Суп крестьянский с крупой</t>
  </si>
  <si>
    <t>Голубцы с мясом и рисом тушеные</t>
  </si>
  <si>
    <t xml:space="preserve">Сок плодовый, ягодный </t>
  </si>
  <si>
    <t>31</t>
  </si>
  <si>
    <t>108</t>
  </si>
  <si>
    <t>336</t>
  </si>
  <si>
    <t>407д</t>
  </si>
  <si>
    <t>509</t>
  </si>
  <si>
    <t>Салат из консервированных помидор</t>
  </si>
  <si>
    <t>Борщ</t>
  </si>
  <si>
    <t>Булочка с изюмом</t>
  </si>
  <si>
    <t>418ж</t>
  </si>
  <si>
    <t>Салат из свеклы с сыром</t>
  </si>
  <si>
    <t>Суп картофельный с фрикадельками мясными</t>
  </si>
  <si>
    <t>Запеканка картофельная с мясом или печенью с сметанным соусом</t>
  </si>
  <si>
    <t>Соус сметанный</t>
  </si>
  <si>
    <t>Сок плодовый, ягодный или овощной</t>
  </si>
  <si>
    <t>Пряники</t>
  </si>
  <si>
    <t>Суп с крупой</t>
  </si>
  <si>
    <t>Рагу из овощей</t>
  </si>
  <si>
    <t>150</t>
  </si>
  <si>
    <t>300</t>
  </si>
  <si>
    <t>250</t>
  </si>
  <si>
    <t>200</t>
  </si>
  <si>
    <t>100</t>
  </si>
  <si>
    <t>52</t>
  </si>
  <si>
    <t>129а</t>
  </si>
  <si>
    <t>175</t>
  </si>
  <si>
    <t>407г</t>
  </si>
  <si>
    <t>Салат из консервированных огурцов</t>
  </si>
  <si>
    <t>Уха ростовская</t>
  </si>
  <si>
    <t>Изделия колбасные вареные (колбаски, сосиски, сардельки) для школьного питания отварные</t>
  </si>
  <si>
    <t>Сок плодовый, ягодный (промышленного производства)</t>
  </si>
  <si>
    <t>230</t>
  </si>
  <si>
    <t>36</t>
  </si>
  <si>
    <t>119</t>
  </si>
  <si>
    <t>340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</si>
</sst>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2" fontId="6" fillId="5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2" fontId="0" fillId="4" borderId="2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Alignment="1"/>
    <xf numFmtId="0" fontId="12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1" fillId="0" borderId="2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center"/>
    </xf>
    <xf numFmtId="0" fontId="11" fillId="3" borderId="3" xfId="0" applyFont="1" applyFill="1" applyBorder="1" applyAlignment="1">
      <alignment horizontal="center" vertical="top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2" fontId="6" fillId="0" borderId="11" xfId="0" applyNumberFormat="1" applyFont="1" applyBorder="1" applyAlignment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6" fillId="3" borderId="11" xfId="0" applyNumberFormat="1" applyFont="1" applyFill="1" applyBorder="1" applyAlignment="1">
      <alignment horizontal="center" vertical="center" wrapText="1"/>
    </xf>
    <xf numFmtId="0" fontId="0" fillId="6" borderId="2" xfId="0" applyFill="1" applyBorder="1" applyProtection="1">
      <protection locked="0"/>
    </xf>
    <xf numFmtId="0" fontId="2" fillId="2" borderId="0" xfId="0" applyFont="1" applyFill="1" applyAlignment="1"/>
    <xf numFmtId="0" fontId="15" fillId="4" borderId="22" xfId="0" applyFont="1" applyFill="1" applyBorder="1" applyAlignment="1" applyProtection="1">
      <alignment horizontal="center"/>
      <protection locked="0"/>
    </xf>
    <xf numFmtId="0" fontId="15" fillId="4" borderId="22" xfId="0" applyNumberFormat="1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2" fontId="6" fillId="7" borderId="1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0" fillId="4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2" xfId="0" applyNumberFormat="1" applyFont="1" applyFill="1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2" fontId="12" fillId="0" borderId="11" xfId="0" applyNumberFormat="1" applyFont="1" applyBorder="1" applyAlignment="1">
      <alignment horizontal="center" vertical="center" wrapText="1"/>
    </xf>
    <xf numFmtId="0" fontId="0" fillId="0" borderId="22" xfId="0" applyNumberFormat="1" applyBorder="1" applyAlignment="1" applyProtection="1">
      <alignment horizontal="center"/>
      <protection locked="0"/>
    </xf>
    <xf numFmtId="0" fontId="15" fillId="0" borderId="22" xfId="0" applyFont="1" applyBorder="1" applyAlignment="1" applyProtection="1">
      <alignment horizontal="center"/>
      <protection locked="0"/>
    </xf>
    <xf numFmtId="0" fontId="15" fillId="0" borderId="22" xfId="0" applyNumberFormat="1" applyFont="1" applyBorder="1" applyAlignment="1" applyProtection="1">
      <alignment horizontal="center"/>
      <protection locked="0"/>
    </xf>
    <xf numFmtId="0" fontId="15" fillId="0" borderId="22" xfId="0" applyFont="1" applyBorder="1" applyAlignment="1">
      <alignment horizontal="center"/>
    </xf>
    <xf numFmtId="0" fontId="15" fillId="0" borderId="22" xfId="0" applyNumberFormat="1" applyFont="1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2" fillId="6" borderId="16" xfId="0" applyFont="1" applyFill="1" applyBorder="1" applyAlignment="1" applyProtection="1">
      <alignment horizontal="center" vertical="top" wrapText="1"/>
      <protection locked="0"/>
    </xf>
    <xf numFmtId="0" fontId="0" fillId="0" borderId="22" xfId="0" applyNumberFormat="1" applyFont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14" fillId="0" borderId="11" xfId="0" applyNumberFormat="1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0" borderId="2" xfId="0" applyBorder="1" applyProtection="1"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6" t="s">
        <v>37</v>
      </c>
      <c r="D1" s="97"/>
      <c r="E1" s="97"/>
      <c r="F1" s="13" t="s">
        <v>16</v>
      </c>
      <c r="G1" s="2" t="s">
        <v>17</v>
      </c>
      <c r="H1" s="98" t="s">
        <v>35</v>
      </c>
      <c r="I1" s="98"/>
      <c r="J1" s="98"/>
      <c r="K1" s="98"/>
    </row>
    <row r="2" spans="1:12" ht="18">
      <c r="A2" s="36" t="s">
        <v>6</v>
      </c>
      <c r="C2" s="2"/>
      <c r="G2" s="2" t="s">
        <v>18</v>
      </c>
      <c r="H2" s="98" t="s">
        <v>36</v>
      </c>
      <c r="I2" s="98"/>
      <c r="J2" s="98"/>
      <c r="K2" s="98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99">
        <v>45666</v>
      </c>
      <c r="I3" s="100"/>
      <c r="J3" s="100"/>
      <c r="K3" s="100"/>
    </row>
    <row r="4" spans="1:12" ht="13.5" thickBot="1">
      <c r="C4" s="2"/>
      <c r="D4" s="4"/>
    </row>
    <row r="5" spans="1:12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52" t="s">
        <v>45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5" t="s">
        <v>38</v>
      </c>
      <c r="F6" s="48">
        <v>250</v>
      </c>
      <c r="G6" s="47">
        <v>14.13</v>
      </c>
      <c r="H6" s="47">
        <v>13.22</v>
      </c>
      <c r="I6" s="47">
        <v>45.43</v>
      </c>
      <c r="J6" s="47">
        <v>357.95</v>
      </c>
      <c r="K6" s="50" t="s">
        <v>39</v>
      </c>
      <c r="L6" s="53">
        <v>27.55</v>
      </c>
    </row>
    <row r="7" spans="1:12" ht="15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  <c r="L7" s="54"/>
    </row>
    <row r="8" spans="1:12" ht="15">
      <c r="A8" s="24"/>
      <c r="B8" s="16"/>
      <c r="C8" s="11"/>
      <c r="D8" s="7" t="s">
        <v>22</v>
      </c>
      <c r="E8" s="45" t="s">
        <v>40</v>
      </c>
      <c r="F8" s="48">
        <v>200</v>
      </c>
      <c r="G8" s="47">
        <v>0.2</v>
      </c>
      <c r="H8" s="47">
        <v>0.04</v>
      </c>
      <c r="I8" s="47">
        <v>10.24</v>
      </c>
      <c r="J8" s="47">
        <v>41.34</v>
      </c>
      <c r="K8" s="50" t="s">
        <v>43</v>
      </c>
      <c r="L8" s="53">
        <v>5.05</v>
      </c>
    </row>
    <row r="9" spans="1:12" ht="15">
      <c r="A9" s="24"/>
      <c r="B9" s="16"/>
      <c r="C9" s="11"/>
      <c r="D9" s="7" t="s">
        <v>23</v>
      </c>
      <c r="E9" s="45" t="s">
        <v>41</v>
      </c>
      <c r="F9" s="48">
        <v>100</v>
      </c>
      <c r="G9" s="47">
        <v>12.84</v>
      </c>
      <c r="H9" s="47">
        <v>19.579999999999998</v>
      </c>
      <c r="I9" s="47">
        <v>25.6</v>
      </c>
      <c r="J9" s="47">
        <v>330.37</v>
      </c>
      <c r="K9" s="49">
        <v>4</v>
      </c>
      <c r="L9" s="53">
        <v>11.4</v>
      </c>
    </row>
    <row r="10" spans="1:12" ht="15.75" thickBot="1">
      <c r="A10" s="24"/>
      <c r="B10" s="16"/>
      <c r="C10" s="11"/>
      <c r="D10" s="7" t="s">
        <v>24</v>
      </c>
      <c r="E10" s="45" t="s">
        <v>42</v>
      </c>
      <c r="F10" s="48">
        <v>250</v>
      </c>
      <c r="G10" s="47">
        <v>2</v>
      </c>
      <c r="H10" s="47">
        <v>0.5</v>
      </c>
      <c r="I10" s="47">
        <v>18.75</v>
      </c>
      <c r="J10" s="47">
        <v>95</v>
      </c>
      <c r="K10" s="50" t="s">
        <v>44</v>
      </c>
      <c r="L10" s="53">
        <v>42</v>
      </c>
    </row>
    <row r="11" spans="1:12" ht="15.75" thickBot="1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55"/>
    </row>
    <row r="12" spans="1:12" ht="15.75" thickBot="1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55"/>
    </row>
    <row r="13" spans="1:12" ht="15">
      <c r="A13" s="25"/>
      <c r="B13" s="18"/>
      <c r="C13" s="8"/>
      <c r="D13" s="19" t="s">
        <v>33</v>
      </c>
      <c r="E13" s="9"/>
      <c r="F13" s="58">
        <f>SUM(F6:F12)</f>
        <v>800</v>
      </c>
      <c r="G13" s="58">
        <f t="shared" ref="G13:I13" si="0">SUM(G6:G12)</f>
        <v>29.17</v>
      </c>
      <c r="H13" s="58">
        <f t="shared" si="0"/>
        <v>33.339999999999996</v>
      </c>
      <c r="I13" s="58">
        <f t="shared" si="0"/>
        <v>100.02000000000001</v>
      </c>
      <c r="J13" s="59">
        <f>SUM(J6:J12)</f>
        <v>824.66</v>
      </c>
      <c r="K13" s="60"/>
      <c r="L13" s="61">
        <f>SUM(L6:L12)</f>
        <v>86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8" t="s">
        <v>26</v>
      </c>
      <c r="E14" s="45" t="s">
        <v>87</v>
      </c>
      <c r="F14" s="48">
        <v>150</v>
      </c>
      <c r="G14" s="77">
        <v>2.16</v>
      </c>
      <c r="H14" s="77">
        <v>19.7</v>
      </c>
      <c r="I14" s="47">
        <v>11.13</v>
      </c>
      <c r="J14" s="77">
        <v>230.36</v>
      </c>
      <c r="K14" s="89">
        <v>56</v>
      </c>
      <c r="L14" s="47">
        <v>13.91</v>
      </c>
    </row>
    <row r="15" spans="1:12" ht="15">
      <c r="A15" s="24"/>
      <c r="B15" s="16"/>
      <c r="C15" s="11"/>
      <c r="D15" s="7" t="s">
        <v>27</v>
      </c>
      <c r="E15" s="45" t="s">
        <v>88</v>
      </c>
      <c r="F15" s="48">
        <v>300</v>
      </c>
      <c r="G15" s="77">
        <v>18.12</v>
      </c>
      <c r="H15" s="77">
        <v>15</v>
      </c>
      <c r="I15" s="47">
        <v>24.3</v>
      </c>
      <c r="J15" s="77">
        <v>304.98</v>
      </c>
      <c r="K15" s="82">
        <v>116</v>
      </c>
      <c r="L15" s="47">
        <v>33.6</v>
      </c>
    </row>
    <row r="16" spans="1:12" ht="15">
      <c r="A16" s="24"/>
      <c r="B16" s="16"/>
      <c r="C16" s="11"/>
      <c r="D16" s="7" t="s">
        <v>28</v>
      </c>
      <c r="E16" s="45" t="s">
        <v>89</v>
      </c>
      <c r="F16" s="48">
        <v>250</v>
      </c>
      <c r="G16" s="77">
        <v>24.1</v>
      </c>
      <c r="H16" s="77">
        <v>12.3</v>
      </c>
      <c r="I16" s="47">
        <v>22.65</v>
      </c>
      <c r="J16" s="77">
        <v>298.27</v>
      </c>
      <c r="K16" s="80" t="s">
        <v>93</v>
      </c>
      <c r="L16" s="47">
        <v>48.92</v>
      </c>
    </row>
    <row r="17" spans="1:12" ht="15">
      <c r="A17" s="24"/>
      <c r="B17" s="16"/>
      <c r="C17" s="11"/>
      <c r="D17" s="7" t="s">
        <v>30</v>
      </c>
      <c r="E17" s="45" t="s">
        <v>90</v>
      </c>
      <c r="F17" s="48">
        <v>200</v>
      </c>
      <c r="G17" s="77">
        <v>0.6</v>
      </c>
      <c r="H17" s="77">
        <v>0.2</v>
      </c>
      <c r="I17" s="77">
        <v>15.8</v>
      </c>
      <c r="J17" s="77">
        <v>76</v>
      </c>
      <c r="K17" s="80" t="s">
        <v>94</v>
      </c>
      <c r="L17" s="47">
        <v>12.67</v>
      </c>
    </row>
    <row r="18" spans="1:12" ht="15">
      <c r="A18" s="24"/>
      <c r="B18" s="16"/>
      <c r="C18" s="11"/>
      <c r="D18" s="7" t="s">
        <v>65</v>
      </c>
      <c r="E18" s="45" t="s">
        <v>91</v>
      </c>
      <c r="F18" s="48">
        <v>100</v>
      </c>
      <c r="G18" s="47">
        <v>3.2</v>
      </c>
      <c r="H18" s="47">
        <v>2.8</v>
      </c>
      <c r="I18" s="47">
        <v>81.099999999999994</v>
      </c>
      <c r="J18" s="47">
        <v>342.1</v>
      </c>
      <c r="K18" s="80">
        <v>508</v>
      </c>
      <c r="L18" s="47">
        <v>10.9</v>
      </c>
    </row>
    <row r="19" spans="1:12" ht="15">
      <c r="A19" s="24"/>
      <c r="B19" s="16"/>
      <c r="C19" s="11"/>
      <c r="D19" s="7" t="s">
        <v>31</v>
      </c>
      <c r="E19" s="45" t="s">
        <v>48</v>
      </c>
      <c r="F19" s="46">
        <v>100</v>
      </c>
      <c r="G19" s="47">
        <v>3.8</v>
      </c>
      <c r="H19" s="47">
        <v>0.5</v>
      </c>
      <c r="I19" s="47">
        <v>17.399999999999999</v>
      </c>
      <c r="J19" s="47">
        <v>117.5</v>
      </c>
      <c r="K19" s="80">
        <v>480</v>
      </c>
      <c r="L19" s="47">
        <v>4.5</v>
      </c>
    </row>
    <row r="20" spans="1:12" ht="15.75" thickBot="1">
      <c r="A20" s="24"/>
      <c r="B20" s="16"/>
      <c r="C20" s="11"/>
      <c r="D20" s="7" t="s">
        <v>32</v>
      </c>
      <c r="E20" s="45" t="s">
        <v>92</v>
      </c>
      <c r="F20" s="46">
        <v>50</v>
      </c>
      <c r="G20" s="47">
        <v>4.0999999999999996</v>
      </c>
      <c r="H20" s="47">
        <v>2</v>
      </c>
      <c r="I20" s="47">
        <v>21.2</v>
      </c>
      <c r="J20" s="47">
        <v>247.7</v>
      </c>
      <c r="K20" s="80">
        <v>481</v>
      </c>
      <c r="L20" s="47">
        <v>4.5</v>
      </c>
    </row>
    <row r="21" spans="1:12" ht="15.75" thickBot="1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  <c r="L21" s="56"/>
    </row>
    <row r="22" spans="1:12" ht="15.75" thickBot="1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  <c r="L22" s="56"/>
    </row>
    <row r="23" spans="1:12" ht="15.75" thickBot="1">
      <c r="A23" s="25"/>
      <c r="B23" s="18"/>
      <c r="C23" s="8"/>
      <c r="D23" s="19" t="s">
        <v>33</v>
      </c>
      <c r="E23" s="12"/>
      <c r="F23" s="20">
        <f>SUM(F14:F22)</f>
        <v>1150</v>
      </c>
      <c r="G23" s="20">
        <f t="shared" ref="G23:J23" si="1">SUM(G14:G22)</f>
        <v>56.080000000000005</v>
      </c>
      <c r="H23" s="20">
        <f t="shared" si="1"/>
        <v>52.5</v>
      </c>
      <c r="I23" s="20">
        <f t="shared" si="1"/>
        <v>193.57999999999998</v>
      </c>
      <c r="J23" s="20">
        <f t="shared" si="1"/>
        <v>1616.91</v>
      </c>
      <c r="K23" s="26"/>
      <c r="L23" s="64">
        <f>SUM(L14:L20)</f>
        <v>129</v>
      </c>
    </row>
    <row r="24" spans="1:12" ht="15.75" thickBot="1">
      <c r="A24" s="30">
        <f>A6</f>
        <v>1</v>
      </c>
      <c r="B24" s="31">
        <f>B6</f>
        <v>1</v>
      </c>
      <c r="C24" s="101" t="s">
        <v>4</v>
      </c>
      <c r="D24" s="102"/>
      <c r="E24" s="32"/>
      <c r="F24" s="62">
        <f>F13+F23</f>
        <v>1950</v>
      </c>
      <c r="G24" s="62">
        <f t="shared" ref="G24:J24" si="2">G13+G23</f>
        <v>85.25</v>
      </c>
      <c r="H24" s="62">
        <f t="shared" si="2"/>
        <v>85.84</v>
      </c>
      <c r="I24" s="62">
        <f t="shared" si="2"/>
        <v>293.60000000000002</v>
      </c>
      <c r="J24" s="62">
        <f t="shared" si="2"/>
        <v>2441.5700000000002</v>
      </c>
      <c r="K24" s="62"/>
      <c r="L24" s="51">
        <f>SUM(L13,L23)</f>
        <v>215</v>
      </c>
    </row>
    <row r="25" spans="1:12" ht="15.75" thickBot="1">
      <c r="A25" s="15">
        <v>1</v>
      </c>
      <c r="B25" s="16">
        <v>2</v>
      </c>
      <c r="C25" s="23" t="s">
        <v>20</v>
      </c>
      <c r="D25" s="5" t="s">
        <v>21</v>
      </c>
      <c r="E25" s="63" t="s">
        <v>46</v>
      </c>
      <c r="F25" s="46">
        <v>250</v>
      </c>
      <c r="G25" s="47">
        <v>35.6</v>
      </c>
      <c r="H25" s="47">
        <v>18.420000000000002</v>
      </c>
      <c r="I25" s="47">
        <v>33.25</v>
      </c>
      <c r="J25" s="47">
        <v>441.82</v>
      </c>
      <c r="K25" s="65">
        <v>294</v>
      </c>
      <c r="L25" s="47">
        <v>32.450000000000003</v>
      </c>
    </row>
    <row r="26" spans="1:12" ht="15.75" thickBot="1">
      <c r="A26" s="15"/>
      <c r="B26" s="16"/>
      <c r="C26" s="11"/>
      <c r="D26" s="6"/>
      <c r="E26" s="70"/>
      <c r="F26" s="41"/>
      <c r="G26" s="41"/>
      <c r="H26" s="41"/>
      <c r="I26" s="41"/>
      <c r="J26" s="41"/>
      <c r="K26" s="42"/>
      <c r="L26" s="55"/>
    </row>
    <row r="27" spans="1:12" ht="15">
      <c r="A27" s="15"/>
      <c r="B27" s="16"/>
      <c r="C27" s="11"/>
      <c r="D27" s="7" t="s">
        <v>22</v>
      </c>
      <c r="E27" s="63" t="s">
        <v>47</v>
      </c>
      <c r="F27" s="67">
        <v>200</v>
      </c>
      <c r="G27" s="47">
        <v>4.22</v>
      </c>
      <c r="H27" s="47">
        <v>3.96</v>
      </c>
      <c r="I27" s="47">
        <v>15.18</v>
      </c>
      <c r="J27" s="47">
        <v>114.34</v>
      </c>
      <c r="K27" s="65">
        <v>434</v>
      </c>
      <c r="L27" s="47">
        <v>6.05</v>
      </c>
    </row>
    <row r="28" spans="1:12" ht="15">
      <c r="A28" s="15"/>
      <c r="B28" s="16"/>
      <c r="C28" s="11"/>
      <c r="D28" s="7" t="s">
        <v>23</v>
      </c>
      <c r="E28" s="63" t="s">
        <v>48</v>
      </c>
      <c r="F28" s="67">
        <v>100</v>
      </c>
      <c r="G28" s="47">
        <v>7.9</v>
      </c>
      <c r="H28" s="47">
        <v>1</v>
      </c>
      <c r="I28" s="47">
        <v>34.75</v>
      </c>
      <c r="J28" s="47">
        <v>235</v>
      </c>
      <c r="K28" s="65">
        <v>480</v>
      </c>
      <c r="L28" s="47">
        <v>5.5</v>
      </c>
    </row>
    <row r="29" spans="1:12" ht="15.75" thickBot="1">
      <c r="A29" s="15"/>
      <c r="B29" s="16"/>
      <c r="C29" s="11"/>
      <c r="D29" s="7" t="s">
        <v>24</v>
      </c>
      <c r="E29" s="63" t="s">
        <v>49</v>
      </c>
      <c r="F29" s="67">
        <v>200</v>
      </c>
      <c r="G29" s="47">
        <v>2</v>
      </c>
      <c r="H29" s="47">
        <v>1</v>
      </c>
      <c r="I29" s="47">
        <v>18</v>
      </c>
      <c r="J29" s="47">
        <v>95</v>
      </c>
      <c r="K29" s="66">
        <v>464</v>
      </c>
      <c r="L29" s="53">
        <v>42</v>
      </c>
    </row>
    <row r="30" spans="1:12" ht="15.75" thickBot="1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  <c r="L30" s="55"/>
    </row>
    <row r="31" spans="1:12" ht="15.75" thickBot="1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  <c r="L31" s="55"/>
    </row>
    <row r="32" spans="1:12" ht="15.75" thickBot="1">
      <c r="A32" s="17"/>
      <c r="B32" s="18"/>
      <c r="C32" s="8"/>
      <c r="D32" s="19" t="s">
        <v>33</v>
      </c>
      <c r="E32" s="9"/>
      <c r="F32" s="58">
        <f>SUM(F25:F31)</f>
        <v>750</v>
      </c>
      <c r="G32" s="58">
        <f t="shared" ref="G32" si="3">SUM(G25:G31)</f>
        <v>49.72</v>
      </c>
      <c r="H32" s="58">
        <f t="shared" ref="H32" si="4">SUM(H25:H31)</f>
        <v>24.380000000000003</v>
      </c>
      <c r="I32" s="58">
        <f t="shared" ref="I32" si="5">SUM(I25:I31)</f>
        <v>101.18</v>
      </c>
      <c r="J32" s="58">
        <f t="shared" ref="J32" si="6">SUM(J25:J31)</f>
        <v>886.16</v>
      </c>
      <c r="K32" s="60"/>
      <c r="L32" s="64">
        <f>SUM(L25:L31)</f>
        <v>86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8" t="s">
        <v>26</v>
      </c>
      <c r="E33" s="63" t="s">
        <v>95</v>
      </c>
      <c r="F33" s="48">
        <v>150</v>
      </c>
      <c r="G33" s="77">
        <v>1.83</v>
      </c>
      <c r="H33" s="77">
        <v>10.62</v>
      </c>
      <c r="I33" s="77">
        <v>9.73</v>
      </c>
      <c r="J33" s="77">
        <v>143.75</v>
      </c>
      <c r="K33" s="90">
        <v>52</v>
      </c>
      <c r="L33" s="47">
        <v>11.09</v>
      </c>
    </row>
    <row r="34" spans="1:12" ht="15">
      <c r="A34" s="15"/>
      <c r="B34" s="16"/>
      <c r="C34" s="11"/>
      <c r="D34" s="7" t="s">
        <v>27</v>
      </c>
      <c r="E34" s="63" t="s">
        <v>96</v>
      </c>
      <c r="F34" s="48">
        <v>300</v>
      </c>
      <c r="G34" s="77">
        <v>16.440000000000001</v>
      </c>
      <c r="H34" s="77">
        <v>16.23</v>
      </c>
      <c r="I34" s="77">
        <v>9.1199999999999992</v>
      </c>
      <c r="J34" s="77">
        <v>249.09</v>
      </c>
      <c r="K34" s="90">
        <v>95</v>
      </c>
      <c r="L34" s="47">
        <v>27.4</v>
      </c>
    </row>
    <row r="35" spans="1:12" ht="15">
      <c r="A35" s="15"/>
      <c r="B35" s="16"/>
      <c r="C35" s="11"/>
      <c r="D35" s="7" t="s">
        <v>28</v>
      </c>
      <c r="E35" s="63" t="s">
        <v>77</v>
      </c>
      <c r="F35" s="48">
        <v>250</v>
      </c>
      <c r="G35" s="77">
        <v>46</v>
      </c>
      <c r="H35" s="77">
        <v>51.65</v>
      </c>
      <c r="I35" s="77">
        <v>8.1</v>
      </c>
      <c r="J35" s="77">
        <v>681.18</v>
      </c>
      <c r="K35" s="88" t="s">
        <v>79</v>
      </c>
      <c r="L35" s="47">
        <v>39.47</v>
      </c>
    </row>
    <row r="36" spans="1:12" ht="15">
      <c r="A36" s="15"/>
      <c r="B36" s="16"/>
      <c r="C36" s="11"/>
      <c r="D36" s="7" t="s">
        <v>29</v>
      </c>
      <c r="E36" s="63" t="s">
        <v>82</v>
      </c>
      <c r="F36" s="48">
        <v>250</v>
      </c>
      <c r="G36" s="77">
        <v>15.05</v>
      </c>
      <c r="H36" s="77">
        <v>15.53</v>
      </c>
      <c r="I36" s="77">
        <v>52.4</v>
      </c>
      <c r="J36" s="77">
        <v>409.4</v>
      </c>
      <c r="K36" s="90">
        <v>247</v>
      </c>
      <c r="L36" s="47">
        <v>12.03</v>
      </c>
    </row>
    <row r="37" spans="1:12" ht="15">
      <c r="A37" s="15"/>
      <c r="B37" s="16"/>
      <c r="C37" s="11"/>
      <c r="D37" s="7" t="s">
        <v>30</v>
      </c>
      <c r="E37" s="63" t="s">
        <v>97</v>
      </c>
      <c r="F37" s="48">
        <v>200</v>
      </c>
      <c r="G37" s="77">
        <v>0.06</v>
      </c>
      <c r="H37" s="77">
        <v>0.04</v>
      </c>
      <c r="I37" s="77">
        <v>21.54</v>
      </c>
      <c r="J37" s="77">
        <v>86.94</v>
      </c>
      <c r="K37" s="88" t="s">
        <v>99</v>
      </c>
      <c r="L37" s="47">
        <v>11.78</v>
      </c>
    </row>
    <row r="38" spans="1:12" ht="15">
      <c r="A38" s="15"/>
      <c r="B38" s="16"/>
      <c r="C38" s="11"/>
      <c r="D38" s="7" t="s">
        <v>31</v>
      </c>
      <c r="E38" s="63" t="s">
        <v>58</v>
      </c>
      <c r="F38" s="46">
        <v>100</v>
      </c>
      <c r="G38" s="47">
        <v>3.8</v>
      </c>
      <c r="H38" s="47">
        <v>0.5</v>
      </c>
      <c r="I38" s="47">
        <v>17.399999999999999</v>
      </c>
      <c r="J38" s="47">
        <v>117.5</v>
      </c>
      <c r="K38" s="90">
        <v>480</v>
      </c>
      <c r="L38" s="47">
        <v>5.5</v>
      </c>
    </row>
    <row r="39" spans="1:12" ht="15">
      <c r="A39" s="15"/>
      <c r="B39" s="16"/>
      <c r="C39" s="11"/>
      <c r="D39" s="7" t="s">
        <v>32</v>
      </c>
      <c r="E39" s="63" t="s">
        <v>92</v>
      </c>
      <c r="F39" s="46">
        <v>100</v>
      </c>
      <c r="G39" s="47">
        <v>4.0999999999999996</v>
      </c>
      <c r="H39" s="47">
        <v>2</v>
      </c>
      <c r="I39" s="47">
        <v>21.2</v>
      </c>
      <c r="J39" s="47">
        <v>274.64999999999998</v>
      </c>
      <c r="K39" s="88">
        <v>387</v>
      </c>
      <c r="L39" s="47">
        <v>4.5</v>
      </c>
    </row>
    <row r="40" spans="1:12" ht="15.75" thickBot="1">
      <c r="A40" s="15"/>
      <c r="B40" s="16"/>
      <c r="C40" s="11"/>
      <c r="D40" s="94" t="s">
        <v>65</v>
      </c>
      <c r="E40" s="63" t="s">
        <v>98</v>
      </c>
      <c r="F40" s="46">
        <v>100</v>
      </c>
      <c r="G40" s="47">
        <v>4.8</v>
      </c>
      <c r="H40" s="47">
        <v>2.8</v>
      </c>
      <c r="I40" s="47">
        <v>77.7</v>
      </c>
      <c r="J40" s="47">
        <v>335.8</v>
      </c>
      <c r="K40" s="88">
        <v>510</v>
      </c>
      <c r="L40" s="47">
        <v>17.32</v>
      </c>
    </row>
    <row r="41" spans="1:12" ht="15.75" thickBot="1">
      <c r="A41" s="15"/>
      <c r="B41" s="16"/>
      <c r="C41" s="11"/>
      <c r="D41" s="6"/>
      <c r="E41" s="40"/>
      <c r="F41" s="41"/>
      <c r="G41" s="41"/>
      <c r="H41" s="41"/>
      <c r="I41" s="41"/>
      <c r="J41" s="87"/>
      <c r="K41" s="73"/>
      <c r="L41" s="55"/>
    </row>
    <row r="42" spans="1:12" ht="15.75" thickBot="1">
      <c r="A42" s="17"/>
      <c r="B42" s="18"/>
      <c r="C42" s="8"/>
      <c r="D42" s="19" t="s">
        <v>33</v>
      </c>
      <c r="E42" s="12"/>
      <c r="F42" s="20">
        <f>SUM(F33:F40)</f>
        <v>1450</v>
      </c>
      <c r="G42" s="91">
        <f>SUM(G33:G40)</f>
        <v>92.08</v>
      </c>
      <c r="H42" s="91">
        <f>SUM(H33:H40)</f>
        <v>99.37</v>
      </c>
      <c r="I42" s="91">
        <f>SUM(I33:I40)</f>
        <v>217.19</v>
      </c>
      <c r="J42" s="91">
        <f>SUM(J33:J40)</f>
        <v>2298.3100000000004</v>
      </c>
      <c r="K42" s="26"/>
      <c r="L42" s="81">
        <f>SUM(L33:L40)</f>
        <v>129.09</v>
      </c>
    </row>
    <row r="43" spans="1:12" ht="15.75" customHeight="1" thickBot="1">
      <c r="A43" s="34">
        <f>A25</f>
        <v>1</v>
      </c>
      <c r="B43" s="34">
        <f>B25</f>
        <v>2</v>
      </c>
      <c r="C43" s="101" t="s">
        <v>4</v>
      </c>
      <c r="D43" s="102"/>
      <c r="E43" s="32"/>
      <c r="F43" s="62">
        <f>F32+F42</f>
        <v>2200</v>
      </c>
      <c r="G43" s="62">
        <f t="shared" ref="G43" si="7">G32+G42</f>
        <v>141.80000000000001</v>
      </c>
      <c r="H43" s="62">
        <f t="shared" ref="H43" si="8">H32+H42</f>
        <v>123.75</v>
      </c>
      <c r="I43" s="62">
        <f t="shared" ref="I43" si="9">I32+I42</f>
        <v>318.37</v>
      </c>
      <c r="J43" s="62">
        <f t="shared" ref="J43" si="10">J32+J42</f>
        <v>3184.4700000000003</v>
      </c>
      <c r="K43" s="62"/>
      <c r="L43" s="68">
        <f>SUM(L32,L42)</f>
        <v>215.09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63" t="s">
        <v>50</v>
      </c>
      <c r="F44" s="48">
        <v>250</v>
      </c>
      <c r="G44" s="47">
        <v>37.869999999999997</v>
      </c>
      <c r="H44" s="47">
        <v>145.87</v>
      </c>
      <c r="I44" s="47">
        <v>2.2999999999999998</v>
      </c>
      <c r="J44" s="47">
        <v>1473.93</v>
      </c>
      <c r="K44" s="71">
        <v>305</v>
      </c>
      <c r="L44" s="47">
        <v>20.100000000000001</v>
      </c>
    </row>
    <row r="45" spans="1:12" ht="15">
      <c r="A45" s="24"/>
      <c r="B45" s="16"/>
      <c r="C45" s="11"/>
      <c r="D45" s="69" t="s">
        <v>29</v>
      </c>
      <c r="E45" s="63" t="s">
        <v>53</v>
      </c>
      <c r="F45" s="48">
        <v>230</v>
      </c>
      <c r="G45" s="47">
        <v>5.8</v>
      </c>
      <c r="H45" s="47">
        <v>7.89</v>
      </c>
      <c r="I45" s="47">
        <v>60.12</v>
      </c>
      <c r="J45" s="47">
        <v>334.7</v>
      </c>
      <c r="K45" s="72">
        <v>381</v>
      </c>
      <c r="L45" s="47">
        <v>11.3</v>
      </c>
    </row>
    <row r="46" spans="1:12" ht="15">
      <c r="A46" s="24"/>
      <c r="B46" s="16"/>
      <c r="C46" s="11"/>
      <c r="D46" s="7" t="s">
        <v>22</v>
      </c>
      <c r="E46" s="63" t="s">
        <v>51</v>
      </c>
      <c r="F46" s="48">
        <v>200</v>
      </c>
      <c r="G46" s="47">
        <v>0.5</v>
      </c>
      <c r="H46" s="47">
        <v>0.1</v>
      </c>
      <c r="I46" s="47">
        <v>16.22</v>
      </c>
      <c r="J46" s="47">
        <v>70.319999999999993</v>
      </c>
      <c r="K46" s="72">
        <v>355</v>
      </c>
      <c r="L46" s="47">
        <v>6.5</v>
      </c>
    </row>
    <row r="47" spans="1:12" ht="15">
      <c r="A47" s="24"/>
      <c r="B47" s="16"/>
      <c r="C47" s="11"/>
      <c r="D47" s="7" t="s">
        <v>23</v>
      </c>
      <c r="E47" s="63" t="s">
        <v>41</v>
      </c>
      <c r="F47" s="48">
        <v>100</v>
      </c>
      <c r="G47" s="47">
        <v>12.84</v>
      </c>
      <c r="H47" s="47">
        <v>19.579999999999998</v>
      </c>
      <c r="I47" s="47">
        <v>25.6</v>
      </c>
      <c r="J47" s="47">
        <v>330.37</v>
      </c>
      <c r="K47" s="71">
        <v>421</v>
      </c>
      <c r="L47" s="47">
        <v>6.1</v>
      </c>
    </row>
    <row r="48" spans="1:12" ht="15.75" thickBot="1">
      <c r="A48" s="24"/>
      <c r="B48" s="16"/>
      <c r="C48" s="11"/>
      <c r="D48" s="7" t="s">
        <v>24</v>
      </c>
      <c r="E48" s="63" t="s">
        <v>52</v>
      </c>
      <c r="F48" s="46">
        <v>200</v>
      </c>
      <c r="G48" s="47">
        <v>1</v>
      </c>
      <c r="H48" s="47">
        <v>0.75</v>
      </c>
      <c r="I48" s="47">
        <v>25.75</v>
      </c>
      <c r="J48" s="47">
        <v>117.5</v>
      </c>
      <c r="K48" s="71" t="s">
        <v>54</v>
      </c>
      <c r="L48" s="47">
        <v>42</v>
      </c>
    </row>
    <row r="49" spans="1:12" ht="15.75" thickBot="1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  <c r="L49" s="55"/>
    </row>
    <row r="50" spans="1:12" ht="15.75" thickBot="1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  <c r="L50" s="55"/>
    </row>
    <row r="51" spans="1:12" ht="15.75" thickBot="1">
      <c r="A51" s="25"/>
      <c r="B51" s="18"/>
      <c r="C51" s="8"/>
      <c r="D51" s="19" t="s">
        <v>33</v>
      </c>
      <c r="E51" s="9"/>
      <c r="F51" s="58">
        <f>SUM(F44:F50)</f>
        <v>980</v>
      </c>
      <c r="G51" s="58">
        <f t="shared" ref="G51" si="11">SUM(G44:G50)</f>
        <v>58.009999999999991</v>
      </c>
      <c r="H51" s="58">
        <f t="shared" ref="H51" si="12">SUM(H44:H50)</f>
        <v>174.19</v>
      </c>
      <c r="I51" s="58">
        <f t="shared" ref="I51" si="13">SUM(I44:I50)</f>
        <v>129.98999999999998</v>
      </c>
      <c r="J51" s="58">
        <f t="shared" ref="J51" si="14">SUM(J44:J50)</f>
        <v>2326.8200000000002</v>
      </c>
      <c r="K51" s="60"/>
      <c r="L51" s="64">
        <f>SUM(L44:L50)</f>
        <v>86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3" t="s">
        <v>101</v>
      </c>
      <c r="F52" s="48">
        <v>150</v>
      </c>
      <c r="G52" s="47">
        <v>2.25</v>
      </c>
      <c r="H52" s="47">
        <v>15.27</v>
      </c>
      <c r="I52" s="47">
        <v>12.03</v>
      </c>
      <c r="J52" s="47">
        <v>195.81</v>
      </c>
      <c r="K52" s="83" t="s">
        <v>107</v>
      </c>
      <c r="L52" s="47">
        <v>15.02</v>
      </c>
    </row>
    <row r="53" spans="1:12" ht="15">
      <c r="A53" s="24"/>
      <c r="B53" s="16"/>
      <c r="C53" s="11"/>
      <c r="D53" s="7" t="s">
        <v>27</v>
      </c>
      <c r="E53" s="63" t="s">
        <v>102</v>
      </c>
      <c r="F53" s="46">
        <v>250</v>
      </c>
      <c r="G53" s="47">
        <v>15.06</v>
      </c>
      <c r="H53" s="47">
        <v>14.97</v>
      </c>
      <c r="I53" s="47">
        <v>13.8</v>
      </c>
      <c r="J53" s="47">
        <v>250.29</v>
      </c>
      <c r="K53" s="83" t="s">
        <v>108</v>
      </c>
      <c r="L53" s="47">
        <v>27.15</v>
      </c>
    </row>
    <row r="54" spans="1:12" ht="15">
      <c r="A54" s="24"/>
      <c r="B54" s="16"/>
      <c r="C54" s="11"/>
      <c r="D54" s="7" t="s">
        <v>28</v>
      </c>
      <c r="E54" s="63" t="s">
        <v>103</v>
      </c>
      <c r="F54" s="48">
        <v>250</v>
      </c>
      <c r="G54" s="47">
        <v>23.68</v>
      </c>
      <c r="H54" s="47">
        <v>50.48</v>
      </c>
      <c r="I54" s="47">
        <v>9.23</v>
      </c>
      <c r="J54" s="47">
        <v>649.17999999999995</v>
      </c>
      <c r="K54" s="83" t="s">
        <v>109</v>
      </c>
      <c r="L54" s="47">
        <v>34.03</v>
      </c>
    </row>
    <row r="55" spans="1:12" ht="15">
      <c r="A55" s="24"/>
      <c r="B55" s="16"/>
      <c r="C55" s="11"/>
      <c r="D55" s="7" t="s">
        <v>29</v>
      </c>
      <c r="E55" s="63" t="s">
        <v>104</v>
      </c>
      <c r="F55" s="48">
        <v>230</v>
      </c>
      <c r="G55" s="47">
        <v>4.71</v>
      </c>
      <c r="H55" s="47">
        <v>9.48</v>
      </c>
      <c r="I55" s="47">
        <v>20.45</v>
      </c>
      <c r="J55" s="47">
        <v>189.08</v>
      </c>
      <c r="K55" s="83" t="s">
        <v>110</v>
      </c>
      <c r="L55" s="47">
        <v>18.7</v>
      </c>
    </row>
    <row r="56" spans="1:12" ht="15">
      <c r="A56" s="24"/>
      <c r="B56" s="16"/>
      <c r="C56" s="11"/>
      <c r="D56" s="7" t="s">
        <v>30</v>
      </c>
      <c r="E56" s="63" t="s">
        <v>105</v>
      </c>
      <c r="F56" s="48">
        <v>200</v>
      </c>
      <c r="G56" s="47">
        <v>2</v>
      </c>
      <c r="H56" s="47">
        <v>0.2</v>
      </c>
      <c r="I56" s="47">
        <v>5.8</v>
      </c>
      <c r="J56" s="47">
        <v>36</v>
      </c>
      <c r="K56" s="83" t="s">
        <v>111</v>
      </c>
      <c r="L56" s="47">
        <v>9.6</v>
      </c>
    </row>
    <row r="57" spans="1:12" ht="15">
      <c r="A57" s="24"/>
      <c r="B57" s="16"/>
      <c r="C57" s="11"/>
      <c r="D57" s="7" t="s">
        <v>31</v>
      </c>
      <c r="E57" s="63" t="s">
        <v>48</v>
      </c>
      <c r="F57" s="46">
        <v>100</v>
      </c>
      <c r="G57" s="47">
        <v>3.8</v>
      </c>
      <c r="H57" s="47">
        <v>0.5</v>
      </c>
      <c r="I57" s="47">
        <v>17.399999999999999</v>
      </c>
      <c r="J57" s="47">
        <v>117.5</v>
      </c>
      <c r="K57" s="83" t="s">
        <v>100</v>
      </c>
      <c r="L57" s="47">
        <v>5.5</v>
      </c>
    </row>
    <row r="58" spans="1:12" ht="15">
      <c r="A58" s="24"/>
      <c r="B58" s="16"/>
      <c r="C58" s="11"/>
      <c r="D58" s="7" t="s">
        <v>32</v>
      </c>
      <c r="E58" s="63" t="s">
        <v>92</v>
      </c>
      <c r="F58" s="46">
        <v>50</v>
      </c>
      <c r="G58" s="47">
        <v>4.0999999999999996</v>
      </c>
      <c r="H58" s="47">
        <v>2</v>
      </c>
      <c r="I58" s="47">
        <v>21.2</v>
      </c>
      <c r="J58" s="47">
        <v>274.64999999999998</v>
      </c>
      <c r="K58" s="83">
        <v>387</v>
      </c>
      <c r="L58" s="47">
        <v>4.5</v>
      </c>
    </row>
    <row r="59" spans="1:12" ht="15.75" thickBot="1">
      <c r="A59" s="24"/>
      <c r="B59" s="16"/>
      <c r="C59" s="11"/>
      <c r="D59" s="69" t="s">
        <v>65</v>
      </c>
      <c r="E59" s="63" t="s">
        <v>106</v>
      </c>
      <c r="F59" s="46">
        <v>100</v>
      </c>
      <c r="G59" s="46">
        <v>4.87</v>
      </c>
      <c r="H59" s="46">
        <v>14.28</v>
      </c>
      <c r="I59" s="46">
        <v>19.670000000000002</v>
      </c>
      <c r="J59" s="46">
        <v>328.6</v>
      </c>
      <c r="K59" s="83" t="s">
        <v>112</v>
      </c>
      <c r="L59" s="46">
        <v>14.5</v>
      </c>
    </row>
    <row r="60" spans="1:12" ht="15.75" thickBot="1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  <c r="L60" s="55"/>
    </row>
    <row r="61" spans="1:12" ht="15.75" thickBot="1">
      <c r="A61" s="25"/>
      <c r="B61" s="18"/>
      <c r="C61" s="8"/>
      <c r="D61" s="19" t="s">
        <v>33</v>
      </c>
      <c r="E61" s="12"/>
      <c r="F61" s="20">
        <f>SUM(F52:F59)</f>
        <v>1330</v>
      </c>
      <c r="G61" s="91">
        <f>SUM(G52:G59)</f>
        <v>60.47</v>
      </c>
      <c r="H61" s="91">
        <f>SUM(H52:H59)</f>
        <v>107.18</v>
      </c>
      <c r="I61" s="91">
        <f>SUM(I52:I59)</f>
        <v>119.58000000000001</v>
      </c>
      <c r="J61" s="91">
        <f>SUM(J52:J59)</f>
        <v>2041.1099999999997</v>
      </c>
      <c r="K61" s="26"/>
      <c r="L61" s="92">
        <f>SUM(L52:L59)</f>
        <v>129</v>
      </c>
    </row>
    <row r="62" spans="1:12" ht="15.75" customHeight="1" thickBot="1">
      <c r="A62" s="30">
        <f>A44</f>
        <v>1</v>
      </c>
      <c r="B62" s="31">
        <f>B44</f>
        <v>3</v>
      </c>
      <c r="C62" s="101" t="s">
        <v>4</v>
      </c>
      <c r="D62" s="102"/>
      <c r="E62" s="32"/>
      <c r="F62" s="62">
        <f>F51+F61</f>
        <v>2310</v>
      </c>
      <c r="G62" s="62">
        <f t="shared" ref="G62" si="15">G51+G61</f>
        <v>118.47999999999999</v>
      </c>
      <c r="H62" s="62">
        <f t="shared" ref="H62" si="16">H51+H61</f>
        <v>281.37</v>
      </c>
      <c r="I62" s="62">
        <f t="shared" ref="I62" si="17">I51+I61</f>
        <v>249.57</v>
      </c>
      <c r="J62" s="62">
        <f>J51+J61</f>
        <v>4367.93</v>
      </c>
      <c r="K62" s="62"/>
      <c r="L62" s="74">
        <f>L51+L61</f>
        <v>215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75" t="s">
        <v>55</v>
      </c>
      <c r="F63" s="76">
        <v>250</v>
      </c>
      <c r="G63" s="77">
        <v>25.4</v>
      </c>
      <c r="H63" s="77">
        <v>13.55</v>
      </c>
      <c r="I63" s="77">
        <v>10.65</v>
      </c>
      <c r="J63" s="77">
        <v>266.18</v>
      </c>
      <c r="K63" s="79">
        <v>274</v>
      </c>
      <c r="L63" s="77">
        <v>21.37</v>
      </c>
    </row>
    <row r="64" spans="1:12" ht="15">
      <c r="A64" s="24"/>
      <c r="B64" s="16"/>
      <c r="C64" s="11"/>
      <c r="D64" s="69" t="s">
        <v>29</v>
      </c>
      <c r="E64" s="75" t="s">
        <v>56</v>
      </c>
      <c r="F64" s="76">
        <v>230</v>
      </c>
      <c r="G64" s="77">
        <v>11.82</v>
      </c>
      <c r="H64" s="77">
        <v>7.34</v>
      </c>
      <c r="I64" s="77">
        <v>53.31</v>
      </c>
      <c r="J64" s="77">
        <v>325.95999999999998</v>
      </c>
      <c r="K64" s="78" t="s">
        <v>60</v>
      </c>
      <c r="L64" s="77">
        <v>8.9499999999999993</v>
      </c>
    </row>
    <row r="65" spans="1:12" ht="30">
      <c r="A65" s="24"/>
      <c r="B65" s="16"/>
      <c r="C65" s="11"/>
      <c r="D65" s="7" t="s">
        <v>22</v>
      </c>
      <c r="E65" s="75" t="s">
        <v>57</v>
      </c>
      <c r="F65" s="76">
        <v>200</v>
      </c>
      <c r="G65" s="77">
        <v>0.54</v>
      </c>
      <c r="H65" s="77">
        <v>0.06</v>
      </c>
      <c r="I65" s="77">
        <v>17.38</v>
      </c>
      <c r="J65" s="77">
        <v>74.28</v>
      </c>
      <c r="K65" s="78" t="s">
        <v>61</v>
      </c>
      <c r="L65" s="77">
        <v>8.18</v>
      </c>
    </row>
    <row r="66" spans="1:12" ht="15">
      <c r="A66" s="24"/>
      <c r="B66" s="16"/>
      <c r="C66" s="11"/>
      <c r="D66" s="7" t="s">
        <v>23</v>
      </c>
      <c r="E66" s="75" t="s">
        <v>58</v>
      </c>
      <c r="F66" s="76">
        <v>100</v>
      </c>
      <c r="G66" s="47">
        <v>3.8</v>
      </c>
      <c r="H66" s="47">
        <v>2</v>
      </c>
      <c r="I66" s="47">
        <v>17.399999999999999</v>
      </c>
      <c r="J66" s="47">
        <v>117.5</v>
      </c>
      <c r="K66" s="79">
        <v>480</v>
      </c>
      <c r="L66" s="47">
        <v>5.5</v>
      </c>
    </row>
    <row r="67" spans="1:12" ht="15.75" thickBot="1">
      <c r="A67" s="24"/>
      <c r="B67" s="16"/>
      <c r="C67" s="11"/>
      <c r="D67" s="7" t="s">
        <v>24</v>
      </c>
      <c r="E67" s="45" t="s">
        <v>59</v>
      </c>
      <c r="F67" s="41">
        <v>250</v>
      </c>
      <c r="G67" s="77">
        <v>2</v>
      </c>
      <c r="H67" s="77">
        <v>1</v>
      </c>
      <c r="I67" s="77">
        <v>20.25</v>
      </c>
      <c r="J67" s="77">
        <v>117.5</v>
      </c>
      <c r="K67" s="80" t="s">
        <v>44</v>
      </c>
      <c r="L67" s="47">
        <v>42</v>
      </c>
    </row>
    <row r="68" spans="1:12" ht="15.75" thickBot="1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  <c r="L68" s="52"/>
    </row>
    <row r="69" spans="1:12" ht="15.75" thickBot="1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  <c r="L69" s="52"/>
    </row>
    <row r="70" spans="1:12" ht="15.75" thickBot="1">
      <c r="A70" s="25"/>
      <c r="B70" s="18"/>
      <c r="C70" s="8"/>
      <c r="D70" s="19" t="s">
        <v>33</v>
      </c>
      <c r="E70" s="9"/>
      <c r="F70" s="20">
        <f>SUM(F63:F69)</f>
        <v>1030</v>
      </c>
      <c r="G70" s="20">
        <f t="shared" ref="G70" si="18">SUM(G63:G69)</f>
        <v>43.559999999999995</v>
      </c>
      <c r="H70" s="20">
        <f t="shared" ref="H70" si="19">SUM(H63:H69)</f>
        <v>23.95</v>
      </c>
      <c r="I70" s="20">
        <f t="shared" ref="I70" si="20">SUM(I63:I69)</f>
        <v>118.99000000000001</v>
      </c>
      <c r="J70" s="20">
        <f t="shared" ref="J70" si="21">SUM(J63:J69)</f>
        <v>901.42</v>
      </c>
      <c r="K70" s="26"/>
      <c r="L70" s="81">
        <f>SUM(L63:L69)</f>
        <v>86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3" t="s">
        <v>113</v>
      </c>
      <c r="F71" s="48">
        <v>150</v>
      </c>
      <c r="G71" s="77">
        <v>3.14</v>
      </c>
      <c r="H71" s="77">
        <v>2.0499999999999998</v>
      </c>
      <c r="I71" s="77">
        <v>6.55</v>
      </c>
      <c r="J71" s="77">
        <v>56.98</v>
      </c>
      <c r="K71" s="79">
        <v>244</v>
      </c>
      <c r="L71" s="77">
        <v>12.26</v>
      </c>
    </row>
    <row r="72" spans="1:12" ht="30">
      <c r="A72" s="24"/>
      <c r="B72" s="16"/>
      <c r="C72" s="11"/>
      <c r="D72" s="7" t="s">
        <v>27</v>
      </c>
      <c r="E72" s="63" t="s">
        <v>114</v>
      </c>
      <c r="F72" s="48">
        <v>300</v>
      </c>
      <c r="G72" s="77">
        <v>10.8</v>
      </c>
      <c r="H72" s="77">
        <v>7.11</v>
      </c>
      <c r="I72" s="77">
        <v>36.39</v>
      </c>
      <c r="J72" s="77">
        <v>253.53</v>
      </c>
      <c r="K72" s="79">
        <v>123</v>
      </c>
      <c r="L72" s="77">
        <v>31.44</v>
      </c>
    </row>
    <row r="73" spans="1:12" ht="15">
      <c r="A73" s="24"/>
      <c r="B73" s="16"/>
      <c r="C73" s="11"/>
      <c r="D73" s="7" t="s">
        <v>28</v>
      </c>
      <c r="E73" s="63" t="s">
        <v>115</v>
      </c>
      <c r="F73" s="48">
        <v>250</v>
      </c>
      <c r="G73" s="77">
        <v>46.98</v>
      </c>
      <c r="H73" s="77">
        <v>26.95</v>
      </c>
      <c r="I73" s="77">
        <v>15.33</v>
      </c>
      <c r="J73" s="77">
        <v>493.18</v>
      </c>
      <c r="K73" s="79">
        <v>298</v>
      </c>
      <c r="L73" s="77">
        <v>42.37</v>
      </c>
    </row>
    <row r="74" spans="1:12" ht="15">
      <c r="A74" s="24"/>
      <c r="B74" s="16"/>
      <c r="C74" s="11"/>
      <c r="D74" s="7" t="s">
        <v>29</v>
      </c>
      <c r="E74" s="63" t="s">
        <v>116</v>
      </c>
      <c r="F74" s="48">
        <v>200</v>
      </c>
      <c r="G74" s="77">
        <v>9.8000000000000007</v>
      </c>
      <c r="H74" s="77">
        <v>1.4</v>
      </c>
      <c r="I74" s="77">
        <v>59.85</v>
      </c>
      <c r="J74" s="77">
        <v>291.38</v>
      </c>
      <c r="K74" s="79">
        <v>246</v>
      </c>
      <c r="L74" s="77">
        <v>12.35</v>
      </c>
    </row>
    <row r="75" spans="1:12" ht="15">
      <c r="A75" s="24"/>
      <c r="B75" s="16"/>
      <c r="C75" s="11"/>
      <c r="D75" s="7" t="s">
        <v>30</v>
      </c>
      <c r="E75" s="63" t="s">
        <v>97</v>
      </c>
      <c r="F75" s="48">
        <v>100</v>
      </c>
      <c r="G75" s="77">
        <v>0.12</v>
      </c>
      <c r="H75" s="77">
        <v>0.04</v>
      </c>
      <c r="I75" s="77">
        <v>19.899999999999999</v>
      </c>
      <c r="J75" s="77">
        <v>82.78</v>
      </c>
      <c r="K75" s="78" t="s">
        <v>118</v>
      </c>
      <c r="L75" s="77">
        <v>8.7799999999999994</v>
      </c>
    </row>
    <row r="76" spans="1:12" ht="15">
      <c r="A76" s="24"/>
      <c r="B76" s="16"/>
      <c r="C76" s="11"/>
      <c r="D76" s="7" t="s">
        <v>31</v>
      </c>
      <c r="E76" s="63" t="s">
        <v>48</v>
      </c>
      <c r="F76" s="48">
        <v>100</v>
      </c>
      <c r="G76" s="47">
        <v>3.8</v>
      </c>
      <c r="H76" s="47">
        <v>2</v>
      </c>
      <c r="I76" s="47">
        <v>17.399999999999999</v>
      </c>
      <c r="J76" s="47">
        <v>117.5</v>
      </c>
      <c r="K76" s="79">
        <v>480</v>
      </c>
      <c r="L76" s="77">
        <v>5.5</v>
      </c>
    </row>
    <row r="77" spans="1:12" ht="15">
      <c r="A77" s="24"/>
      <c r="B77" s="16"/>
      <c r="C77" s="11"/>
      <c r="D77" s="7" t="s">
        <v>32</v>
      </c>
      <c r="E77" s="45" t="s">
        <v>92</v>
      </c>
      <c r="F77" s="48">
        <v>100</v>
      </c>
      <c r="G77" s="47">
        <v>4.0999999999999996</v>
      </c>
      <c r="H77" s="47">
        <v>2</v>
      </c>
      <c r="I77" s="47">
        <v>21.2</v>
      </c>
      <c r="J77" s="47">
        <v>274.64999999999998</v>
      </c>
      <c r="K77" s="78">
        <v>481</v>
      </c>
      <c r="L77" s="47">
        <v>4.5</v>
      </c>
    </row>
    <row r="78" spans="1:12" ht="15.75" thickBot="1">
      <c r="A78" s="24"/>
      <c r="B78" s="16"/>
      <c r="C78" s="11"/>
      <c r="D78" s="69" t="s">
        <v>65</v>
      </c>
      <c r="E78" s="45" t="s">
        <v>117</v>
      </c>
      <c r="F78" s="48">
        <v>100</v>
      </c>
      <c r="G78" s="77">
        <v>8.69</v>
      </c>
      <c r="H78" s="77">
        <v>5.36</v>
      </c>
      <c r="I78" s="77">
        <v>51.26</v>
      </c>
      <c r="J78" s="77">
        <v>284.8</v>
      </c>
      <c r="K78" s="78">
        <v>490</v>
      </c>
      <c r="L78" s="77">
        <v>11.8</v>
      </c>
    </row>
    <row r="79" spans="1:12" ht="15.75" thickBot="1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  <c r="L79" s="52"/>
    </row>
    <row r="80" spans="1:12" ht="15.75" thickBot="1">
      <c r="A80" s="25"/>
      <c r="B80" s="18"/>
      <c r="C80" s="8"/>
      <c r="D80" s="19" t="s">
        <v>33</v>
      </c>
      <c r="E80" s="12"/>
      <c r="F80" s="20">
        <f>SUM(F71:F78)</f>
        <v>1300</v>
      </c>
      <c r="G80" s="91">
        <f>SUM(G71:G78)</f>
        <v>87.429999999999993</v>
      </c>
      <c r="H80" s="91">
        <f>SUM(H71:H78)</f>
        <v>46.91</v>
      </c>
      <c r="I80" s="91">
        <f>SUM(I71:I78)</f>
        <v>227.88</v>
      </c>
      <c r="J80" s="91">
        <f>SUM(J71:J78)</f>
        <v>1854.8</v>
      </c>
      <c r="K80" s="26"/>
      <c r="L80" s="81">
        <f>SUM(L71:L78)</f>
        <v>129</v>
      </c>
    </row>
    <row r="81" spans="1:12" ht="15.75" customHeight="1" thickBot="1">
      <c r="A81" s="30">
        <f>A63</f>
        <v>1</v>
      </c>
      <c r="B81" s="31">
        <f>B63</f>
        <v>4</v>
      </c>
      <c r="C81" s="101" t="s">
        <v>4</v>
      </c>
      <c r="D81" s="102"/>
      <c r="E81" s="32"/>
      <c r="F81" s="33">
        <f>F70+F80</f>
        <v>2330</v>
      </c>
      <c r="G81" s="33">
        <f t="shared" ref="G81" si="22">G70+G80</f>
        <v>130.98999999999998</v>
      </c>
      <c r="H81" s="33">
        <f t="shared" ref="H81" si="23">H70+H80</f>
        <v>70.86</v>
      </c>
      <c r="I81" s="33">
        <f t="shared" ref="I81" si="24">I70+I80</f>
        <v>346.87</v>
      </c>
      <c r="J81" s="33">
        <f t="shared" ref="J81" si="25">J70+J80</f>
        <v>2756.22</v>
      </c>
      <c r="K81" s="33"/>
      <c r="L81" s="81">
        <f>L70+L80</f>
        <v>215</v>
      </c>
    </row>
    <row r="82" spans="1:12" ht="15.75" thickBot="1">
      <c r="A82" s="21">
        <v>1</v>
      </c>
      <c r="B82" s="22">
        <v>5</v>
      </c>
      <c r="C82" s="23" t="s">
        <v>20</v>
      </c>
      <c r="D82" s="5" t="s">
        <v>21</v>
      </c>
      <c r="E82" s="63" t="s">
        <v>62</v>
      </c>
      <c r="F82" s="48">
        <v>250</v>
      </c>
      <c r="G82" s="47">
        <v>10.85</v>
      </c>
      <c r="H82" s="47">
        <v>25.07</v>
      </c>
      <c r="I82" s="47">
        <v>103.52</v>
      </c>
      <c r="J82" s="77">
        <v>219.2</v>
      </c>
      <c r="K82" s="80" t="s">
        <v>39</v>
      </c>
      <c r="L82" s="47">
        <v>21.14</v>
      </c>
    </row>
    <row r="83" spans="1:12" ht="15.75" thickBot="1">
      <c r="A83" s="24"/>
      <c r="B83" s="16"/>
      <c r="C83" s="11"/>
      <c r="D83" s="6"/>
      <c r="E83" s="40"/>
      <c r="F83" s="41"/>
      <c r="G83" s="41"/>
      <c r="H83" s="41"/>
      <c r="I83" s="41"/>
      <c r="J83" s="41"/>
      <c r="K83" s="42"/>
      <c r="L83" s="52"/>
    </row>
    <row r="84" spans="1:12" ht="15">
      <c r="A84" s="24"/>
      <c r="B84" s="16"/>
      <c r="C84" s="11"/>
      <c r="D84" s="7" t="s">
        <v>22</v>
      </c>
      <c r="E84" s="63" t="s">
        <v>63</v>
      </c>
      <c r="F84" s="48">
        <v>200</v>
      </c>
      <c r="G84" s="47">
        <v>1.64</v>
      </c>
      <c r="H84" s="47">
        <v>1.64</v>
      </c>
      <c r="I84" s="47">
        <v>2.38</v>
      </c>
      <c r="J84" s="47">
        <v>31.06</v>
      </c>
      <c r="K84" s="80" t="s">
        <v>43</v>
      </c>
      <c r="L84" s="47">
        <v>6.05</v>
      </c>
    </row>
    <row r="85" spans="1:12" ht="15">
      <c r="A85" s="24"/>
      <c r="B85" s="16"/>
      <c r="C85" s="11"/>
      <c r="D85" s="7" t="s">
        <v>23</v>
      </c>
      <c r="E85" s="63" t="s">
        <v>58</v>
      </c>
      <c r="F85" s="48">
        <v>100</v>
      </c>
      <c r="G85" s="47">
        <v>3.8</v>
      </c>
      <c r="H85" s="47">
        <v>0.5</v>
      </c>
      <c r="I85" s="47">
        <v>17.399999999999999</v>
      </c>
      <c r="J85" s="47">
        <v>117.5</v>
      </c>
      <c r="K85" s="82">
        <v>4</v>
      </c>
      <c r="L85" s="47">
        <v>5.5</v>
      </c>
    </row>
    <row r="86" spans="1:12" ht="30">
      <c r="A86" s="24"/>
      <c r="B86" s="16"/>
      <c r="C86" s="11"/>
      <c r="D86" s="7" t="s">
        <v>65</v>
      </c>
      <c r="E86" s="63" t="s">
        <v>64</v>
      </c>
      <c r="F86" s="48">
        <v>250</v>
      </c>
      <c r="G86" s="47">
        <v>2.7</v>
      </c>
      <c r="H86" s="47">
        <v>4.4000000000000004</v>
      </c>
      <c r="I86" s="47">
        <v>19.399999999999999</v>
      </c>
      <c r="J86" s="47">
        <v>128.4</v>
      </c>
      <c r="K86" s="80">
        <v>461</v>
      </c>
      <c r="L86" s="47">
        <v>11.31</v>
      </c>
    </row>
    <row r="87" spans="1:12" ht="15.75" thickBot="1">
      <c r="A87" s="24"/>
      <c r="B87" s="16"/>
      <c r="C87" s="11"/>
      <c r="D87" s="69" t="s">
        <v>24</v>
      </c>
      <c r="E87" s="63" t="s">
        <v>66</v>
      </c>
      <c r="F87" s="48">
        <v>250</v>
      </c>
      <c r="G87" s="77">
        <v>1</v>
      </c>
      <c r="H87" s="77">
        <v>0.75</v>
      </c>
      <c r="I87" s="77">
        <v>25.75</v>
      </c>
      <c r="J87" s="77">
        <v>117.5</v>
      </c>
      <c r="K87" s="80" t="s">
        <v>44</v>
      </c>
      <c r="L87" s="47">
        <v>42</v>
      </c>
    </row>
    <row r="88" spans="1:12" ht="15.75" thickBot="1">
      <c r="A88" s="24"/>
      <c r="B88" s="16"/>
      <c r="C88" s="11"/>
      <c r="D88" s="69"/>
      <c r="E88" s="40"/>
      <c r="F88" s="41"/>
      <c r="G88" s="41"/>
      <c r="H88" s="41"/>
      <c r="I88" s="41"/>
      <c r="J88" s="41"/>
      <c r="K88" s="42"/>
      <c r="L88" s="52"/>
    </row>
    <row r="89" spans="1:12" ht="15.75" thickBot="1">
      <c r="A89" s="25"/>
      <c r="B89" s="18"/>
      <c r="C89" s="8"/>
      <c r="D89" s="19" t="s">
        <v>33</v>
      </c>
      <c r="E89" s="9"/>
      <c r="F89" s="20">
        <f>SUM(F82:F88)</f>
        <v>1050</v>
      </c>
      <c r="G89" s="20">
        <f t="shared" ref="G89" si="26">SUM(G82:G88)</f>
        <v>19.989999999999998</v>
      </c>
      <c r="H89" s="20">
        <f t="shared" ref="H89" si="27">SUM(H82:H88)</f>
        <v>32.36</v>
      </c>
      <c r="I89" s="20">
        <f t="shared" ref="I89" si="28">SUM(I82:I88)</f>
        <v>168.45</v>
      </c>
      <c r="J89" s="20">
        <f t="shared" ref="J89" si="29">SUM(J82:J88)</f>
        <v>613.66</v>
      </c>
      <c r="K89" s="26"/>
      <c r="L89" s="81">
        <f>SUM(L82:L88)</f>
        <v>86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3" t="s">
        <v>119</v>
      </c>
      <c r="F90" s="48">
        <v>150</v>
      </c>
      <c r="G90" s="77">
        <v>2.82</v>
      </c>
      <c r="H90" s="77">
        <v>13.67</v>
      </c>
      <c r="I90" s="77">
        <v>20.6</v>
      </c>
      <c r="J90" s="77">
        <v>219.2</v>
      </c>
      <c r="K90" s="84">
        <v>76</v>
      </c>
      <c r="L90" s="47">
        <v>15.25</v>
      </c>
    </row>
    <row r="91" spans="1:12" ht="15">
      <c r="A91" s="24"/>
      <c r="B91" s="16"/>
      <c r="C91" s="11"/>
      <c r="D91" s="7" t="s">
        <v>27</v>
      </c>
      <c r="E91" s="63" t="s">
        <v>120</v>
      </c>
      <c r="F91" s="48">
        <v>300</v>
      </c>
      <c r="G91" s="77">
        <v>17.010000000000002</v>
      </c>
      <c r="H91" s="77">
        <v>16.53</v>
      </c>
      <c r="I91" s="77">
        <v>22.68</v>
      </c>
      <c r="J91" s="77">
        <v>308.04000000000002</v>
      </c>
      <c r="K91" s="84">
        <v>104</v>
      </c>
      <c r="L91" s="47">
        <v>27.41</v>
      </c>
    </row>
    <row r="92" spans="1:12" ht="30">
      <c r="A92" s="24"/>
      <c r="B92" s="16"/>
      <c r="C92" s="11"/>
      <c r="D92" s="7" t="s">
        <v>28</v>
      </c>
      <c r="E92" s="63" t="s">
        <v>121</v>
      </c>
      <c r="F92" s="48">
        <v>250</v>
      </c>
      <c r="G92" s="77">
        <v>35.17</v>
      </c>
      <c r="H92" s="77">
        <v>23.72</v>
      </c>
      <c r="I92" s="77">
        <v>24.57</v>
      </c>
      <c r="J92" s="77">
        <v>453.22</v>
      </c>
      <c r="K92" s="84">
        <v>310</v>
      </c>
      <c r="L92" s="47">
        <v>33.22</v>
      </c>
    </row>
    <row r="93" spans="1:12" ht="15">
      <c r="A93" s="24"/>
      <c r="B93" s="16"/>
      <c r="C93" s="11"/>
      <c r="D93" s="7" t="s">
        <v>29</v>
      </c>
      <c r="E93" s="63" t="s">
        <v>73</v>
      </c>
      <c r="F93" s="48">
        <v>200</v>
      </c>
      <c r="G93" s="77">
        <v>4.99</v>
      </c>
      <c r="H93" s="77">
        <v>8.9499999999999993</v>
      </c>
      <c r="I93" s="77">
        <v>32.94</v>
      </c>
      <c r="J93" s="77">
        <v>232.78</v>
      </c>
      <c r="K93" s="84">
        <v>362</v>
      </c>
      <c r="L93" s="47">
        <v>13.95</v>
      </c>
    </row>
    <row r="94" spans="1:12" ht="15">
      <c r="A94" s="24"/>
      <c r="B94" s="16"/>
      <c r="C94" s="11"/>
      <c r="D94" s="7" t="s">
        <v>30</v>
      </c>
      <c r="E94" s="63" t="s">
        <v>105</v>
      </c>
      <c r="F94" s="48">
        <v>100</v>
      </c>
      <c r="G94" s="77">
        <v>2</v>
      </c>
      <c r="H94" s="77">
        <v>0.2</v>
      </c>
      <c r="I94" s="77">
        <v>5.8</v>
      </c>
      <c r="J94" s="77">
        <v>36</v>
      </c>
      <c r="K94" s="83" t="s">
        <v>111</v>
      </c>
      <c r="L94" s="47">
        <v>9.67</v>
      </c>
    </row>
    <row r="95" spans="1:12" ht="15">
      <c r="A95" s="24"/>
      <c r="B95" s="16"/>
      <c r="C95" s="11"/>
      <c r="D95" s="7" t="s">
        <v>31</v>
      </c>
      <c r="E95" s="63" t="s">
        <v>122</v>
      </c>
      <c r="F95" s="48">
        <v>100</v>
      </c>
      <c r="G95" s="47">
        <v>3.8</v>
      </c>
      <c r="H95" s="47">
        <v>2</v>
      </c>
      <c r="I95" s="47">
        <v>17.399999999999999</v>
      </c>
      <c r="J95" s="47">
        <v>117.5</v>
      </c>
      <c r="K95" s="83">
        <v>480</v>
      </c>
      <c r="L95" s="47">
        <v>5.5</v>
      </c>
    </row>
    <row r="96" spans="1:12" ht="15">
      <c r="A96" s="24"/>
      <c r="B96" s="16"/>
      <c r="C96" s="11"/>
      <c r="D96" s="7" t="s">
        <v>32</v>
      </c>
      <c r="E96" s="63" t="s">
        <v>92</v>
      </c>
      <c r="F96" s="48">
        <v>100</v>
      </c>
      <c r="G96" s="47">
        <v>4.0999999999999996</v>
      </c>
      <c r="H96" s="47">
        <v>2</v>
      </c>
      <c r="I96" s="47">
        <v>21.2</v>
      </c>
      <c r="J96" s="47">
        <v>274.64999999999998</v>
      </c>
      <c r="K96" s="83">
        <v>481</v>
      </c>
      <c r="L96" s="47">
        <v>4.5</v>
      </c>
    </row>
    <row r="97" spans="1:12" ht="15.75" thickBot="1">
      <c r="A97" s="24"/>
      <c r="B97" s="16"/>
      <c r="C97" s="11"/>
      <c r="D97" s="69" t="s">
        <v>65</v>
      </c>
      <c r="E97" s="75" t="s">
        <v>123</v>
      </c>
      <c r="F97" s="76">
        <v>250</v>
      </c>
      <c r="G97" s="77">
        <v>2</v>
      </c>
      <c r="H97" s="77">
        <v>0.5</v>
      </c>
      <c r="I97" s="77">
        <v>18.75</v>
      </c>
      <c r="J97" s="47">
        <v>94</v>
      </c>
      <c r="K97" s="83" t="s">
        <v>44</v>
      </c>
      <c r="L97" s="47">
        <v>19.5</v>
      </c>
    </row>
    <row r="98" spans="1:12" ht="15.75" thickBot="1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  <c r="L98" s="52"/>
    </row>
    <row r="99" spans="1:12" ht="15.75" thickBot="1">
      <c r="A99" s="25"/>
      <c r="B99" s="18"/>
      <c r="C99" s="8"/>
      <c r="D99" s="19" t="s">
        <v>33</v>
      </c>
      <c r="E99" s="12"/>
      <c r="F99" s="20">
        <f>SUM(F90:F97)</f>
        <v>1450</v>
      </c>
      <c r="G99" s="91">
        <f>SUM(G90:G97)</f>
        <v>71.89</v>
      </c>
      <c r="H99" s="91">
        <f>SUM(H90:H97)</f>
        <v>67.570000000000007</v>
      </c>
      <c r="I99" s="91">
        <f>SUM(I90:I97)</f>
        <v>163.93999999999997</v>
      </c>
      <c r="J99" s="91">
        <f>SUM(J90:J97)</f>
        <v>1735.3899999999999</v>
      </c>
      <c r="K99" s="26"/>
      <c r="L99" s="81">
        <f>SUM(L90:L97)</f>
        <v>129</v>
      </c>
    </row>
    <row r="100" spans="1:12" ht="15.75" customHeight="1" thickBot="1">
      <c r="A100" s="30">
        <f>A82</f>
        <v>1</v>
      </c>
      <c r="B100" s="31">
        <f>B82</f>
        <v>5</v>
      </c>
      <c r="C100" s="101" t="s">
        <v>4</v>
      </c>
      <c r="D100" s="102"/>
      <c r="E100" s="32"/>
      <c r="F100" s="33">
        <f>F89+F99</f>
        <v>2500</v>
      </c>
      <c r="G100" s="33">
        <f t="shared" ref="G100" si="30">G89+G99</f>
        <v>91.88</v>
      </c>
      <c r="H100" s="33">
        <f>H89+H99</f>
        <v>99.93</v>
      </c>
      <c r="I100" s="33">
        <f t="shared" ref="I100" si="31">I89+I99</f>
        <v>332.39</v>
      </c>
      <c r="J100" s="33">
        <f>J89+J99</f>
        <v>2349.0499999999997</v>
      </c>
      <c r="K100" s="33"/>
      <c r="L100" s="81">
        <f>L89+L99</f>
        <v>215</v>
      </c>
    </row>
    <row r="101" spans="1:12" ht="15.75" thickBot="1">
      <c r="A101" s="21">
        <v>2</v>
      </c>
      <c r="B101" s="22">
        <v>1</v>
      </c>
      <c r="C101" s="23" t="s">
        <v>20</v>
      </c>
      <c r="D101" s="5" t="s">
        <v>21</v>
      </c>
      <c r="E101" s="63" t="s">
        <v>67</v>
      </c>
      <c r="F101" s="48">
        <v>300</v>
      </c>
      <c r="G101" s="47">
        <v>7.23</v>
      </c>
      <c r="H101" s="47">
        <v>6.66</v>
      </c>
      <c r="I101" s="47">
        <v>25.29</v>
      </c>
      <c r="J101" s="47">
        <v>190.68</v>
      </c>
      <c r="K101" s="84">
        <v>133</v>
      </c>
      <c r="L101" s="47">
        <v>17.350000000000001</v>
      </c>
    </row>
    <row r="102" spans="1:12" ht="15.75" thickBot="1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  <c r="L102" s="52"/>
    </row>
    <row r="103" spans="1:12" ht="15">
      <c r="A103" s="24"/>
      <c r="B103" s="16"/>
      <c r="C103" s="11"/>
      <c r="D103" s="7" t="s">
        <v>22</v>
      </c>
      <c r="E103" s="63" t="s">
        <v>68</v>
      </c>
      <c r="F103" s="48">
        <v>200</v>
      </c>
      <c r="G103" s="47">
        <v>0.14000000000000001</v>
      </c>
      <c r="H103" s="47">
        <v>0.04</v>
      </c>
      <c r="I103" s="47">
        <v>0.04</v>
      </c>
      <c r="J103" s="47">
        <v>1.06</v>
      </c>
      <c r="K103" s="84">
        <v>430</v>
      </c>
      <c r="L103" s="47">
        <v>6.05</v>
      </c>
    </row>
    <row r="104" spans="1:12" ht="15">
      <c r="A104" s="24"/>
      <c r="B104" s="16"/>
      <c r="C104" s="11"/>
      <c r="D104" s="7" t="s">
        <v>23</v>
      </c>
      <c r="E104" s="63" t="s">
        <v>69</v>
      </c>
      <c r="F104" s="48">
        <v>100</v>
      </c>
      <c r="G104" s="47">
        <v>4.2</v>
      </c>
      <c r="H104" s="47">
        <v>0.5</v>
      </c>
      <c r="I104" s="47">
        <v>59.95</v>
      </c>
      <c r="J104" s="47">
        <v>255.5</v>
      </c>
      <c r="K104" s="84">
        <v>3</v>
      </c>
      <c r="L104" s="47">
        <v>8.0299999999999994</v>
      </c>
    </row>
    <row r="105" spans="1:12" ht="15">
      <c r="A105" s="24"/>
      <c r="B105" s="16"/>
      <c r="C105" s="11"/>
      <c r="D105" s="1" t="s">
        <v>65</v>
      </c>
      <c r="E105" s="63" t="s">
        <v>70</v>
      </c>
      <c r="F105" s="48">
        <v>100</v>
      </c>
      <c r="G105" s="47">
        <v>2.14</v>
      </c>
      <c r="H105" s="47">
        <v>3.04</v>
      </c>
      <c r="I105" s="47">
        <v>35.69</v>
      </c>
      <c r="J105" s="47">
        <v>173.41</v>
      </c>
      <c r="K105" s="83" t="s">
        <v>71</v>
      </c>
      <c r="L105" s="47">
        <v>12.57</v>
      </c>
    </row>
    <row r="106" spans="1:12" ht="15.75" thickBot="1">
      <c r="A106" s="24"/>
      <c r="B106" s="16"/>
      <c r="C106" s="11"/>
      <c r="D106" s="7" t="s">
        <v>24</v>
      </c>
      <c r="E106" s="63" t="s">
        <v>42</v>
      </c>
      <c r="F106" s="76">
        <v>250</v>
      </c>
      <c r="G106" s="77">
        <v>2</v>
      </c>
      <c r="H106" s="77">
        <v>0.5</v>
      </c>
      <c r="I106" s="77">
        <v>18.75</v>
      </c>
      <c r="J106" s="77">
        <v>95</v>
      </c>
      <c r="K106" s="85" t="s">
        <v>44</v>
      </c>
      <c r="L106" s="77">
        <v>42</v>
      </c>
    </row>
    <row r="107" spans="1:12" ht="15.75" thickBot="1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  <c r="L107" s="52"/>
    </row>
    <row r="108" spans="1:12" ht="15.75" thickBot="1">
      <c r="A108" s="25"/>
      <c r="B108" s="18"/>
      <c r="C108" s="8"/>
      <c r="D108" s="19" t="s">
        <v>33</v>
      </c>
      <c r="E108" s="9"/>
      <c r="F108" s="20">
        <f>SUM(F101:F107)</f>
        <v>950</v>
      </c>
      <c r="G108" s="20">
        <f t="shared" ref="G108:J108" si="32">SUM(G101:G107)</f>
        <v>15.71</v>
      </c>
      <c r="H108" s="20">
        <f t="shared" si="32"/>
        <v>10.74</v>
      </c>
      <c r="I108" s="20">
        <f t="shared" si="32"/>
        <v>139.72</v>
      </c>
      <c r="J108" s="20">
        <f t="shared" si="32"/>
        <v>715.65</v>
      </c>
      <c r="L108" s="81">
        <f>SUM(L101:L107)</f>
        <v>86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75" t="s">
        <v>124</v>
      </c>
      <c r="F109" s="76">
        <v>150</v>
      </c>
      <c r="G109" s="77">
        <v>2.1800000000000002</v>
      </c>
      <c r="H109" s="77">
        <v>15.24</v>
      </c>
      <c r="I109" s="77">
        <v>5.91</v>
      </c>
      <c r="J109" s="77">
        <v>169.23</v>
      </c>
      <c r="K109" s="85" t="s">
        <v>128</v>
      </c>
      <c r="L109" s="77">
        <v>18.649999999999999</v>
      </c>
    </row>
    <row r="110" spans="1:12" ht="15">
      <c r="A110" s="24"/>
      <c r="B110" s="16"/>
      <c r="C110" s="11"/>
      <c r="D110" s="7" t="s">
        <v>27</v>
      </c>
      <c r="E110" s="75" t="s">
        <v>125</v>
      </c>
      <c r="F110" s="76">
        <v>300</v>
      </c>
      <c r="G110" s="77">
        <v>18.54</v>
      </c>
      <c r="H110" s="77">
        <v>20.309999999999999</v>
      </c>
      <c r="I110" s="77">
        <v>16.02</v>
      </c>
      <c r="J110" s="77">
        <v>322.02</v>
      </c>
      <c r="K110" s="85" t="s">
        <v>129</v>
      </c>
      <c r="L110" s="77">
        <v>29.35</v>
      </c>
    </row>
    <row r="111" spans="1:12" ht="15">
      <c r="A111" s="24"/>
      <c r="B111" s="16"/>
      <c r="C111" s="11"/>
      <c r="D111" s="7" t="s">
        <v>28</v>
      </c>
      <c r="E111" s="75" t="s">
        <v>126</v>
      </c>
      <c r="F111" s="76">
        <v>250</v>
      </c>
      <c r="G111" s="77">
        <v>27.03</v>
      </c>
      <c r="H111" s="77">
        <v>28.18</v>
      </c>
      <c r="I111" s="77">
        <v>18.45</v>
      </c>
      <c r="J111" s="77">
        <v>438.2</v>
      </c>
      <c r="K111" s="85" t="s">
        <v>130</v>
      </c>
      <c r="L111" s="77">
        <v>43.33</v>
      </c>
    </row>
    <row r="112" spans="1:12" ht="15">
      <c r="A112" s="24"/>
      <c r="B112" s="16"/>
      <c r="C112" s="11"/>
      <c r="D112" s="7" t="s">
        <v>30</v>
      </c>
      <c r="E112" s="75" t="s">
        <v>127</v>
      </c>
      <c r="F112" s="76">
        <v>200</v>
      </c>
      <c r="G112" s="77">
        <v>1</v>
      </c>
      <c r="H112" s="77">
        <v>0.2</v>
      </c>
      <c r="I112" s="77">
        <v>20.2</v>
      </c>
      <c r="J112" s="77">
        <v>92</v>
      </c>
      <c r="K112" s="85" t="s">
        <v>131</v>
      </c>
      <c r="L112" s="77">
        <v>9.67</v>
      </c>
    </row>
    <row r="113" spans="1:12" ht="15">
      <c r="A113" s="24"/>
      <c r="B113" s="16"/>
      <c r="C113" s="11"/>
      <c r="D113" s="7" t="s">
        <v>65</v>
      </c>
      <c r="E113" s="75" t="s">
        <v>86</v>
      </c>
      <c r="F113" s="76">
        <v>100</v>
      </c>
      <c r="G113" s="77">
        <v>7.5</v>
      </c>
      <c r="H113" s="77">
        <v>11.8</v>
      </c>
      <c r="I113" s="77">
        <v>74.900000000000006</v>
      </c>
      <c r="J113" s="77">
        <v>417.1</v>
      </c>
      <c r="K113" s="85" t="s">
        <v>132</v>
      </c>
      <c r="L113" s="77">
        <v>18</v>
      </c>
    </row>
    <row r="114" spans="1:12" ht="15">
      <c r="A114" s="24"/>
      <c r="B114" s="16"/>
      <c r="C114" s="11"/>
      <c r="D114" s="7" t="s">
        <v>31</v>
      </c>
      <c r="E114" s="63" t="s">
        <v>122</v>
      </c>
      <c r="F114" s="48">
        <v>100</v>
      </c>
      <c r="G114" s="47">
        <v>3.8</v>
      </c>
      <c r="H114" s="47">
        <v>2</v>
      </c>
      <c r="I114" s="47">
        <v>17.399999999999999</v>
      </c>
      <c r="J114" s="47">
        <v>117.5</v>
      </c>
      <c r="K114" s="85">
        <v>480</v>
      </c>
      <c r="L114" s="47">
        <v>5.5</v>
      </c>
    </row>
    <row r="115" spans="1:12" ht="15.75" thickBot="1">
      <c r="A115" s="24"/>
      <c r="B115" s="16"/>
      <c r="C115" s="11"/>
      <c r="D115" s="7" t="s">
        <v>32</v>
      </c>
      <c r="E115" s="63" t="s">
        <v>92</v>
      </c>
      <c r="F115" s="48">
        <v>100</v>
      </c>
      <c r="G115" s="47">
        <v>4.0999999999999996</v>
      </c>
      <c r="H115" s="47">
        <v>2</v>
      </c>
      <c r="I115" s="47">
        <v>21.2</v>
      </c>
      <c r="J115" s="47">
        <v>274.64999999999998</v>
      </c>
      <c r="K115" s="85">
        <v>481</v>
      </c>
      <c r="L115" s="47">
        <v>4.5</v>
      </c>
    </row>
    <row r="116" spans="1:12" ht="15.75" thickBot="1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  <c r="L116" s="52"/>
    </row>
    <row r="117" spans="1:12" ht="15.75" thickBot="1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  <c r="L117" s="52"/>
    </row>
    <row r="118" spans="1:12" ht="15.75" thickBot="1">
      <c r="A118" s="25"/>
      <c r="B118" s="18"/>
      <c r="C118" s="8"/>
      <c r="D118" s="19" t="s">
        <v>33</v>
      </c>
      <c r="E118" s="12"/>
      <c r="F118" s="20">
        <f>SUM(F109:F115)</f>
        <v>1200</v>
      </c>
      <c r="G118" s="91">
        <f>SUM(G109:G115)</f>
        <v>64.149999999999991</v>
      </c>
      <c r="H118" s="91">
        <f>SUM(H109:H115)</f>
        <v>79.73</v>
      </c>
      <c r="I118" s="91">
        <f>SUM(I109:I115)</f>
        <v>174.08</v>
      </c>
      <c r="J118" s="91">
        <f>SUM(J109:J115)</f>
        <v>1830.7000000000003</v>
      </c>
      <c r="K118" s="26"/>
      <c r="L118" s="81">
        <f>SUM(L109:L115)</f>
        <v>129</v>
      </c>
    </row>
    <row r="119" spans="1:12" ht="15.75" thickBot="1">
      <c r="A119" s="30">
        <f>A101</f>
        <v>2</v>
      </c>
      <c r="B119" s="31">
        <f>B101</f>
        <v>1</v>
      </c>
      <c r="C119" s="101" t="s">
        <v>4</v>
      </c>
      <c r="D119" s="102"/>
      <c r="E119" s="32"/>
      <c r="F119" s="33">
        <f>F108+F118</f>
        <v>2150</v>
      </c>
      <c r="G119" s="33">
        <f t="shared" ref="G119" si="33">G108+G118</f>
        <v>79.859999999999985</v>
      </c>
      <c r="H119" s="33">
        <f t="shared" ref="H119" si="34">H108+H118</f>
        <v>90.47</v>
      </c>
      <c r="I119" s="33">
        <f t="shared" ref="I119" si="35">I108+I118</f>
        <v>313.8</v>
      </c>
      <c r="J119" s="33">
        <f t="shared" ref="J119" si="36">J108+J118</f>
        <v>2546.3500000000004</v>
      </c>
      <c r="K119" s="33"/>
      <c r="L119" s="81">
        <f>L108+L118</f>
        <v>215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63" t="s">
        <v>72</v>
      </c>
      <c r="F120" s="48">
        <v>250</v>
      </c>
      <c r="G120" s="47">
        <v>29.9</v>
      </c>
      <c r="H120" s="47">
        <v>14.82</v>
      </c>
      <c r="I120" s="47">
        <v>32.130000000000003</v>
      </c>
      <c r="J120" s="47">
        <v>381.32</v>
      </c>
      <c r="K120" s="84">
        <v>283</v>
      </c>
      <c r="L120" s="47">
        <v>16.88</v>
      </c>
    </row>
    <row r="121" spans="1:12" ht="15">
      <c r="A121" s="15"/>
      <c r="B121" s="16"/>
      <c r="C121" s="11"/>
      <c r="D121" s="6" t="s">
        <v>29</v>
      </c>
      <c r="E121" s="63" t="s">
        <v>73</v>
      </c>
      <c r="F121" s="48">
        <v>230</v>
      </c>
      <c r="G121" s="47">
        <v>4.99</v>
      </c>
      <c r="H121" s="47">
        <v>8.9499999999999993</v>
      </c>
      <c r="I121" s="47">
        <v>32.94</v>
      </c>
      <c r="J121" s="47">
        <v>232.78</v>
      </c>
      <c r="K121" s="84">
        <v>362</v>
      </c>
      <c r="L121" s="47">
        <v>10.86</v>
      </c>
    </row>
    <row r="122" spans="1:12" ht="15">
      <c r="A122" s="15"/>
      <c r="B122" s="16"/>
      <c r="C122" s="11"/>
      <c r="D122" s="7" t="s">
        <v>22</v>
      </c>
      <c r="E122" s="63" t="s">
        <v>74</v>
      </c>
      <c r="F122" s="48">
        <v>200</v>
      </c>
      <c r="G122" s="47">
        <v>1.96</v>
      </c>
      <c r="H122" s="47">
        <v>0.4</v>
      </c>
      <c r="I122" s="47">
        <v>41.72</v>
      </c>
      <c r="J122" s="47">
        <v>174.9</v>
      </c>
      <c r="K122" s="84">
        <v>412</v>
      </c>
      <c r="L122" s="47">
        <v>4.8600000000000003</v>
      </c>
    </row>
    <row r="123" spans="1:12" ht="15">
      <c r="A123" s="15"/>
      <c r="B123" s="16"/>
      <c r="C123" s="11"/>
      <c r="D123" s="7" t="s">
        <v>23</v>
      </c>
      <c r="E123" s="63" t="s">
        <v>41</v>
      </c>
      <c r="F123" s="48">
        <v>100</v>
      </c>
      <c r="G123" s="47">
        <v>15.14</v>
      </c>
      <c r="H123" s="47">
        <v>11.2</v>
      </c>
      <c r="I123" s="47">
        <v>30.38</v>
      </c>
      <c r="J123" s="47">
        <v>283.24</v>
      </c>
      <c r="K123" s="83" t="s">
        <v>76</v>
      </c>
      <c r="L123" s="47">
        <v>11.4</v>
      </c>
    </row>
    <row r="124" spans="1:12" ht="15.75" thickBot="1">
      <c r="A124" s="15"/>
      <c r="B124" s="16"/>
      <c r="C124" s="11"/>
      <c r="D124" s="7" t="s">
        <v>24</v>
      </c>
      <c r="E124" s="63" t="s">
        <v>75</v>
      </c>
      <c r="F124" s="48">
        <v>250</v>
      </c>
      <c r="G124" s="47">
        <v>2</v>
      </c>
      <c r="H124" s="47">
        <v>0.5</v>
      </c>
      <c r="I124" s="47">
        <v>18.75</v>
      </c>
      <c r="J124" s="47">
        <v>95</v>
      </c>
      <c r="K124" s="85" t="s">
        <v>44</v>
      </c>
      <c r="L124" s="47">
        <v>42</v>
      </c>
    </row>
    <row r="125" spans="1:12" ht="15.75" thickBot="1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  <c r="L125" s="52"/>
    </row>
    <row r="126" spans="1:12" ht="15.75" thickBot="1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  <c r="L126" s="52"/>
    </row>
    <row r="127" spans="1:12" ht="15.75" thickBot="1">
      <c r="A127" s="17"/>
      <c r="B127" s="18"/>
      <c r="C127" s="8"/>
      <c r="D127" s="19" t="s">
        <v>33</v>
      </c>
      <c r="E127" s="9"/>
      <c r="F127" s="20">
        <f>SUM(F120:F126)</f>
        <v>1030</v>
      </c>
      <c r="G127" s="20">
        <f t="shared" ref="G127:J127" si="37">SUM(G120:G126)</f>
        <v>53.99</v>
      </c>
      <c r="H127" s="20">
        <f t="shared" si="37"/>
        <v>35.869999999999997</v>
      </c>
      <c r="I127" s="20">
        <f t="shared" si="37"/>
        <v>155.91999999999999</v>
      </c>
      <c r="J127" s="20">
        <f t="shared" si="37"/>
        <v>1167.24</v>
      </c>
      <c r="K127" s="26"/>
      <c r="L127" s="81">
        <f>SUM(L120:L126)</f>
        <v>86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3" t="s">
        <v>133</v>
      </c>
      <c r="F128" s="76">
        <v>60</v>
      </c>
      <c r="G128" s="77">
        <v>0.37</v>
      </c>
      <c r="H128" s="77">
        <v>7.28</v>
      </c>
      <c r="I128" s="77">
        <v>1.9</v>
      </c>
      <c r="J128" s="77">
        <v>74.290000000000006</v>
      </c>
      <c r="K128" s="86">
        <v>37</v>
      </c>
      <c r="L128" s="77">
        <v>16.97</v>
      </c>
    </row>
    <row r="129" spans="1:12" ht="15">
      <c r="A129" s="15"/>
      <c r="B129" s="16"/>
      <c r="C129" s="11"/>
      <c r="D129" s="7" t="s">
        <v>27</v>
      </c>
      <c r="E129" s="63" t="s">
        <v>134</v>
      </c>
      <c r="F129" s="76">
        <v>300</v>
      </c>
      <c r="G129" s="77">
        <v>17.43</v>
      </c>
      <c r="H129" s="77">
        <v>17.82</v>
      </c>
      <c r="I129" s="77">
        <v>10.26</v>
      </c>
      <c r="J129" s="77">
        <v>271.64999999999998</v>
      </c>
      <c r="K129" s="86">
        <v>82</v>
      </c>
      <c r="L129" s="77">
        <v>36.869999999999997</v>
      </c>
    </row>
    <row r="130" spans="1:12" ht="15">
      <c r="A130" s="15"/>
      <c r="B130" s="16"/>
      <c r="C130" s="11"/>
      <c r="D130" s="7" t="s">
        <v>28</v>
      </c>
      <c r="E130" s="63" t="s">
        <v>62</v>
      </c>
      <c r="F130" s="76">
        <v>250</v>
      </c>
      <c r="G130" s="77">
        <v>10.85</v>
      </c>
      <c r="H130" s="77">
        <v>25.07</v>
      </c>
      <c r="I130" s="77">
        <v>103.52</v>
      </c>
      <c r="J130" s="77">
        <v>684.93</v>
      </c>
      <c r="K130" s="86">
        <v>239</v>
      </c>
      <c r="L130" s="77">
        <v>34.64</v>
      </c>
    </row>
    <row r="131" spans="1:12" ht="15">
      <c r="A131" s="15"/>
      <c r="B131" s="16"/>
      <c r="C131" s="11"/>
      <c r="D131" s="7" t="s">
        <v>30</v>
      </c>
      <c r="E131" s="63" t="s">
        <v>97</v>
      </c>
      <c r="F131" s="76">
        <v>200</v>
      </c>
      <c r="G131" s="77">
        <v>0.2</v>
      </c>
      <c r="H131" s="77">
        <v>0.08</v>
      </c>
      <c r="I131" s="77">
        <v>19.32</v>
      </c>
      <c r="J131" s="77">
        <v>79.84</v>
      </c>
      <c r="K131" s="85" t="s">
        <v>136</v>
      </c>
      <c r="L131" s="77">
        <v>10.68</v>
      </c>
    </row>
    <row r="132" spans="1:12" ht="15">
      <c r="A132" s="15"/>
      <c r="B132" s="16"/>
      <c r="C132" s="11"/>
      <c r="D132" s="1" t="s">
        <v>65</v>
      </c>
      <c r="E132" s="63" t="s">
        <v>135</v>
      </c>
      <c r="F132" s="76">
        <v>100</v>
      </c>
      <c r="G132" s="77">
        <v>2.57</v>
      </c>
      <c r="H132" s="77">
        <v>4.01</v>
      </c>
      <c r="I132" s="77">
        <v>12.68</v>
      </c>
      <c r="J132" s="77">
        <v>95.67</v>
      </c>
      <c r="K132" s="85">
        <v>501</v>
      </c>
      <c r="L132" s="77">
        <v>19.84</v>
      </c>
    </row>
    <row r="133" spans="1:12" ht="15">
      <c r="A133" s="15"/>
      <c r="B133" s="16"/>
      <c r="C133" s="11"/>
      <c r="D133" s="7" t="s">
        <v>31</v>
      </c>
      <c r="E133" s="63" t="s">
        <v>48</v>
      </c>
      <c r="F133" s="76">
        <v>100</v>
      </c>
      <c r="G133" s="47">
        <v>3.8</v>
      </c>
      <c r="H133" s="47">
        <v>2</v>
      </c>
      <c r="I133" s="47">
        <v>17.399999999999999</v>
      </c>
      <c r="J133" s="47">
        <v>117.5</v>
      </c>
      <c r="K133" s="86">
        <v>480</v>
      </c>
      <c r="L133" s="77">
        <v>5.5</v>
      </c>
    </row>
    <row r="134" spans="1:12" ht="15.75" thickBot="1">
      <c r="A134" s="15"/>
      <c r="B134" s="16"/>
      <c r="C134" s="11"/>
      <c r="D134" s="7" t="s">
        <v>32</v>
      </c>
      <c r="E134" s="63" t="s">
        <v>92</v>
      </c>
      <c r="F134" s="76">
        <v>100</v>
      </c>
      <c r="G134" s="47">
        <v>4.0999999999999996</v>
      </c>
      <c r="H134" s="47">
        <v>2</v>
      </c>
      <c r="I134" s="47">
        <v>21.2</v>
      </c>
      <c r="J134" s="47">
        <v>274.64999999999998</v>
      </c>
      <c r="K134" s="85">
        <v>481</v>
      </c>
      <c r="L134" s="77">
        <v>4.5</v>
      </c>
    </row>
    <row r="135" spans="1:12" ht="15.75" thickBot="1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  <c r="L135" s="52"/>
    </row>
    <row r="136" spans="1:12" ht="15.75" thickBot="1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  <c r="L136" s="52"/>
    </row>
    <row r="137" spans="1:12" ht="15.75" thickBot="1">
      <c r="A137" s="17"/>
      <c r="B137" s="18"/>
      <c r="C137" s="8"/>
      <c r="D137" s="19" t="s">
        <v>33</v>
      </c>
      <c r="E137" s="12"/>
      <c r="F137" s="20">
        <f>SUM(F128:F136)</f>
        <v>1110</v>
      </c>
      <c r="G137" s="91">
        <f>SUM(G128:G134)</f>
        <v>39.32</v>
      </c>
      <c r="H137" s="91">
        <f>SUM(H128:H134)</f>
        <v>58.26</v>
      </c>
      <c r="I137" s="91">
        <f>SUM(I128:I134)</f>
        <v>186.28</v>
      </c>
      <c r="J137" s="91">
        <f>SUM(J128:J134)</f>
        <v>1598.5299999999997</v>
      </c>
      <c r="K137" s="26"/>
      <c r="L137" s="81">
        <f>SUM(L128:L134)</f>
        <v>129</v>
      </c>
    </row>
    <row r="138" spans="1:12" ht="15.75" thickBot="1">
      <c r="A138" s="34">
        <f>A120</f>
        <v>2</v>
      </c>
      <c r="B138" s="34">
        <f>B120</f>
        <v>2</v>
      </c>
      <c r="C138" s="101" t="s">
        <v>4</v>
      </c>
      <c r="D138" s="102"/>
      <c r="E138" s="32"/>
      <c r="F138" s="33">
        <f>F127+F137</f>
        <v>2140</v>
      </c>
      <c r="G138" s="33">
        <f t="shared" ref="G138" si="38">G127+G137</f>
        <v>93.31</v>
      </c>
      <c r="H138" s="33">
        <f t="shared" ref="H138" si="39">H127+H137</f>
        <v>94.13</v>
      </c>
      <c r="I138" s="33">
        <f t="shared" ref="I138" si="40">I127+I137</f>
        <v>342.2</v>
      </c>
      <c r="J138" s="33">
        <f t="shared" ref="J138" si="41">J127+J137</f>
        <v>2765.7699999999995</v>
      </c>
      <c r="K138" s="33"/>
      <c r="L138" s="81">
        <f>L127+L137</f>
        <v>215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63" t="s">
        <v>77</v>
      </c>
      <c r="F139" s="76">
        <v>250</v>
      </c>
      <c r="G139" s="77">
        <v>46</v>
      </c>
      <c r="H139" s="77">
        <v>51.65</v>
      </c>
      <c r="I139" s="77">
        <v>8.1</v>
      </c>
      <c r="J139" s="77">
        <v>681.18</v>
      </c>
      <c r="K139" s="85" t="s">
        <v>79</v>
      </c>
      <c r="L139" s="77">
        <v>19.3</v>
      </c>
    </row>
    <row r="140" spans="1:12" ht="15">
      <c r="A140" s="24"/>
      <c r="B140" s="16"/>
      <c r="C140" s="11"/>
      <c r="D140" s="6" t="s">
        <v>29</v>
      </c>
      <c r="E140" s="63" t="s">
        <v>56</v>
      </c>
      <c r="F140" s="76">
        <v>230</v>
      </c>
      <c r="G140" s="77">
        <v>5.59</v>
      </c>
      <c r="H140" s="77">
        <v>7.87</v>
      </c>
      <c r="I140" s="77">
        <v>57.91</v>
      </c>
      <c r="J140" s="77">
        <v>324.74</v>
      </c>
      <c r="K140" s="85" t="s">
        <v>80</v>
      </c>
      <c r="L140" s="77">
        <v>11</v>
      </c>
    </row>
    <row r="141" spans="1:12" ht="15">
      <c r="A141" s="24"/>
      <c r="B141" s="16"/>
      <c r="C141" s="11"/>
      <c r="D141" s="7" t="s">
        <v>22</v>
      </c>
      <c r="E141" s="63" t="s">
        <v>47</v>
      </c>
      <c r="F141" s="76">
        <v>200</v>
      </c>
      <c r="G141" s="77">
        <v>4.22</v>
      </c>
      <c r="H141" s="77">
        <v>3.96</v>
      </c>
      <c r="I141" s="77">
        <v>15.18</v>
      </c>
      <c r="J141" s="77">
        <v>114.34</v>
      </c>
      <c r="K141" s="86">
        <v>434</v>
      </c>
      <c r="L141" s="77">
        <v>9.1999999999999993</v>
      </c>
    </row>
    <row r="142" spans="1:12" ht="15.75" customHeight="1">
      <c r="A142" s="24"/>
      <c r="B142" s="16"/>
      <c r="C142" s="11"/>
      <c r="D142" s="7" t="s">
        <v>23</v>
      </c>
      <c r="E142" s="63" t="s">
        <v>48</v>
      </c>
      <c r="F142" s="76">
        <v>100</v>
      </c>
      <c r="G142" s="47">
        <v>4.0999999999999996</v>
      </c>
      <c r="H142" s="47">
        <v>2</v>
      </c>
      <c r="I142" s="47">
        <v>21.2</v>
      </c>
      <c r="J142" s="47">
        <v>274.64999999999998</v>
      </c>
      <c r="K142" s="86">
        <v>480</v>
      </c>
      <c r="L142" s="77">
        <v>4.5</v>
      </c>
    </row>
    <row r="143" spans="1:12" ht="15.75" thickBot="1">
      <c r="A143" s="24"/>
      <c r="B143" s="16"/>
      <c r="C143" s="11"/>
      <c r="D143" s="7" t="s">
        <v>24</v>
      </c>
      <c r="E143" s="63" t="s">
        <v>78</v>
      </c>
      <c r="F143" s="76">
        <v>250</v>
      </c>
      <c r="G143" s="77">
        <v>2</v>
      </c>
      <c r="H143" s="77">
        <v>0.5</v>
      </c>
      <c r="I143" s="77">
        <v>18.75</v>
      </c>
      <c r="J143" s="77">
        <v>95</v>
      </c>
      <c r="K143" s="85" t="s">
        <v>44</v>
      </c>
      <c r="L143" s="77">
        <v>42</v>
      </c>
    </row>
    <row r="144" spans="1:12" ht="15.75" thickBot="1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  <c r="L144" s="52"/>
    </row>
    <row r="145" spans="1:12" ht="15.75" thickBot="1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  <c r="L145" s="52"/>
    </row>
    <row r="146" spans="1:12" ht="15.75" thickBot="1">
      <c r="A146" s="25"/>
      <c r="B146" s="18"/>
      <c r="C146" s="8"/>
      <c r="D146" s="19" t="s">
        <v>33</v>
      </c>
      <c r="E146" s="9"/>
      <c r="F146" s="20">
        <f>SUM(F139:F145)</f>
        <v>1030</v>
      </c>
      <c r="G146" s="20">
        <f t="shared" ref="G146:J146" si="42">SUM(G139:G145)</f>
        <v>61.910000000000004</v>
      </c>
      <c r="H146" s="20">
        <f t="shared" si="42"/>
        <v>65.97999999999999</v>
      </c>
      <c r="I146" s="20">
        <f t="shared" si="42"/>
        <v>121.14</v>
      </c>
      <c r="J146" s="20">
        <f t="shared" si="42"/>
        <v>1489.9099999999999</v>
      </c>
      <c r="K146" s="26"/>
      <c r="L146" s="81">
        <f>SUM(L139:L145)</f>
        <v>86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75" t="s">
        <v>137</v>
      </c>
      <c r="F147" s="76">
        <v>150</v>
      </c>
      <c r="G147" s="77">
        <v>4.62</v>
      </c>
      <c r="H147" s="77">
        <v>2.91</v>
      </c>
      <c r="I147" s="77">
        <v>11.46</v>
      </c>
      <c r="J147" s="77">
        <v>90.25</v>
      </c>
      <c r="K147" s="86">
        <v>57</v>
      </c>
      <c r="L147" s="77">
        <v>16.350000000000001</v>
      </c>
    </row>
    <row r="148" spans="1:12" ht="15">
      <c r="A148" s="24"/>
      <c r="B148" s="16"/>
      <c r="C148" s="11"/>
      <c r="D148" s="7" t="s">
        <v>27</v>
      </c>
      <c r="E148" s="75" t="s">
        <v>138</v>
      </c>
      <c r="F148" s="76">
        <v>300</v>
      </c>
      <c r="G148" s="77">
        <v>22.2</v>
      </c>
      <c r="H148" s="77">
        <v>16.38</v>
      </c>
      <c r="I148" s="77">
        <v>18.03</v>
      </c>
      <c r="J148" s="77">
        <v>308.55</v>
      </c>
      <c r="K148" s="86">
        <v>113</v>
      </c>
      <c r="L148" s="77">
        <v>31.5</v>
      </c>
    </row>
    <row r="149" spans="1:12" ht="30">
      <c r="A149" s="24"/>
      <c r="B149" s="16"/>
      <c r="C149" s="11"/>
      <c r="D149" s="7" t="s">
        <v>28</v>
      </c>
      <c r="E149" s="75" t="s">
        <v>139</v>
      </c>
      <c r="F149" s="76">
        <v>250</v>
      </c>
      <c r="G149" s="77">
        <v>42.87</v>
      </c>
      <c r="H149" s="77">
        <v>18.8</v>
      </c>
      <c r="I149" s="77">
        <v>36.82</v>
      </c>
      <c r="J149" s="77">
        <v>432.08</v>
      </c>
      <c r="K149" s="86">
        <v>332</v>
      </c>
      <c r="L149" s="77">
        <v>42.67</v>
      </c>
    </row>
    <row r="150" spans="1:12" ht="15">
      <c r="A150" s="24"/>
      <c r="B150" s="16"/>
      <c r="C150" s="11"/>
      <c r="D150" s="7" t="s">
        <v>29</v>
      </c>
      <c r="E150" s="75" t="s">
        <v>140</v>
      </c>
      <c r="F150" s="93">
        <v>100</v>
      </c>
      <c r="G150" s="77">
        <v>3.32</v>
      </c>
      <c r="H150" s="77">
        <v>13.16</v>
      </c>
      <c r="I150" s="77">
        <v>7.38</v>
      </c>
      <c r="J150" s="77">
        <v>163.75</v>
      </c>
      <c r="K150" s="86">
        <v>387</v>
      </c>
      <c r="L150" s="77">
        <v>6.21</v>
      </c>
    </row>
    <row r="151" spans="1:12" ht="15">
      <c r="A151" s="24"/>
      <c r="B151" s="16"/>
      <c r="C151" s="11"/>
      <c r="D151" s="7" t="s">
        <v>30</v>
      </c>
      <c r="E151" s="75" t="s">
        <v>141</v>
      </c>
      <c r="F151" s="76">
        <v>200</v>
      </c>
      <c r="G151" s="77">
        <v>0.2</v>
      </c>
      <c r="H151" s="77">
        <v>5.8</v>
      </c>
      <c r="I151" s="77">
        <v>36</v>
      </c>
      <c r="J151" s="77">
        <v>2</v>
      </c>
      <c r="K151" s="85" t="s">
        <v>111</v>
      </c>
      <c r="L151" s="77">
        <v>11.67</v>
      </c>
    </row>
    <row r="152" spans="1:12" ht="15">
      <c r="A152" s="24"/>
      <c r="B152" s="16"/>
      <c r="C152" s="11"/>
      <c r="D152" s="7" t="s">
        <v>31</v>
      </c>
      <c r="E152" s="75" t="s">
        <v>58</v>
      </c>
      <c r="F152" s="76">
        <v>100</v>
      </c>
      <c r="G152" s="47">
        <v>3.8</v>
      </c>
      <c r="H152" s="47">
        <v>2</v>
      </c>
      <c r="I152" s="47">
        <v>17.399999999999999</v>
      </c>
      <c r="J152" s="47">
        <v>117.5</v>
      </c>
      <c r="K152" s="85">
        <v>480</v>
      </c>
      <c r="L152" s="77">
        <v>5.5</v>
      </c>
    </row>
    <row r="153" spans="1:12" ht="15">
      <c r="A153" s="24"/>
      <c r="B153" s="16"/>
      <c r="C153" s="11"/>
      <c r="D153" s="7" t="s">
        <v>32</v>
      </c>
      <c r="E153" s="75" t="s">
        <v>92</v>
      </c>
      <c r="F153" s="76">
        <v>100</v>
      </c>
      <c r="G153" s="47">
        <v>4.0999999999999996</v>
      </c>
      <c r="H153" s="47">
        <v>2</v>
      </c>
      <c r="I153" s="47">
        <v>21.2</v>
      </c>
      <c r="J153" s="47">
        <v>274.64999999999998</v>
      </c>
      <c r="K153" s="85">
        <v>481</v>
      </c>
      <c r="L153" s="77">
        <v>4.5</v>
      </c>
    </row>
    <row r="154" spans="1:12" ht="15">
      <c r="A154" s="24"/>
      <c r="B154" s="16"/>
      <c r="C154" s="11"/>
      <c r="D154" s="1" t="s">
        <v>65</v>
      </c>
      <c r="E154" s="63" t="s">
        <v>142</v>
      </c>
      <c r="F154" s="76">
        <v>100</v>
      </c>
      <c r="G154" s="77">
        <v>4.8</v>
      </c>
      <c r="H154" s="77">
        <v>2.8</v>
      </c>
      <c r="I154" s="77">
        <v>77.7</v>
      </c>
      <c r="J154" s="77">
        <v>335.8</v>
      </c>
      <c r="K154" s="86">
        <v>510</v>
      </c>
      <c r="L154" s="77">
        <v>10.6</v>
      </c>
    </row>
    <row r="155" spans="1:12" ht="15.75" thickBot="1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  <c r="L155" s="42"/>
    </row>
    <row r="156" spans="1:12" ht="15.75" thickBot="1">
      <c r="A156" s="25"/>
      <c r="B156" s="18"/>
      <c r="C156" s="8"/>
      <c r="D156" s="19" t="s">
        <v>33</v>
      </c>
      <c r="E156" s="12"/>
      <c r="F156" s="20"/>
      <c r="G156" s="20"/>
      <c r="H156" s="20"/>
      <c r="I156" s="20"/>
      <c r="J156" s="20"/>
      <c r="K156" s="26"/>
      <c r="L156" s="52"/>
    </row>
    <row r="157" spans="1:12" ht="15.75" thickBot="1">
      <c r="A157" s="30">
        <f>A139</f>
        <v>2</v>
      </c>
      <c r="B157" s="31">
        <f>B139</f>
        <v>3</v>
      </c>
      <c r="C157" s="101" t="s">
        <v>4</v>
      </c>
      <c r="D157" s="102"/>
      <c r="E157" s="32"/>
      <c r="F157" s="33">
        <f>F146+F156</f>
        <v>1030</v>
      </c>
      <c r="G157" s="33">
        <f t="shared" ref="G157" si="43">G146+G156</f>
        <v>61.910000000000004</v>
      </c>
      <c r="H157" s="33">
        <f t="shared" ref="H157" si="44">H146+H156</f>
        <v>65.97999999999999</v>
      </c>
      <c r="I157" s="33">
        <f t="shared" ref="I157" si="45">I146+I156</f>
        <v>121.14</v>
      </c>
      <c r="J157" s="33">
        <f t="shared" ref="J157" si="46">J146+J156</f>
        <v>1489.9099999999999</v>
      </c>
      <c r="K157" s="33"/>
      <c r="L157" s="81">
        <f>SUM(L147:L156)</f>
        <v>129</v>
      </c>
    </row>
    <row r="158" spans="1:12" ht="15">
      <c r="A158" s="21">
        <v>2</v>
      </c>
      <c r="B158" s="22">
        <v>4</v>
      </c>
      <c r="C158" s="23" t="s">
        <v>20</v>
      </c>
      <c r="D158" s="5" t="s">
        <v>21</v>
      </c>
      <c r="E158" s="63" t="s">
        <v>81</v>
      </c>
      <c r="F158" s="76">
        <v>250</v>
      </c>
      <c r="G158" s="77">
        <v>38.619999999999997</v>
      </c>
      <c r="H158" s="77">
        <v>33.22</v>
      </c>
      <c r="I158" s="77">
        <v>21.95</v>
      </c>
      <c r="J158" s="77">
        <v>547.02</v>
      </c>
      <c r="K158" s="84">
        <v>302</v>
      </c>
      <c r="L158" s="77">
        <v>18.43</v>
      </c>
    </row>
    <row r="159" spans="1:12" ht="15">
      <c r="A159" s="24"/>
      <c r="B159" s="16"/>
      <c r="C159" s="11"/>
      <c r="D159" s="6" t="s">
        <v>29</v>
      </c>
      <c r="E159" s="63" t="s">
        <v>82</v>
      </c>
      <c r="F159" s="76">
        <v>250</v>
      </c>
      <c r="G159" s="77">
        <v>15.05</v>
      </c>
      <c r="H159" s="77">
        <v>15.53</v>
      </c>
      <c r="I159" s="77">
        <v>52.4</v>
      </c>
      <c r="J159" s="77">
        <v>409.4</v>
      </c>
      <c r="K159" s="84">
        <v>247</v>
      </c>
      <c r="L159" s="77">
        <v>11.03</v>
      </c>
    </row>
    <row r="160" spans="1:12" ht="15">
      <c r="A160" s="24"/>
      <c r="B160" s="16"/>
      <c r="C160" s="11"/>
      <c r="D160" s="7" t="s">
        <v>22</v>
      </c>
      <c r="E160" s="63" t="s">
        <v>83</v>
      </c>
      <c r="F160" s="76">
        <v>200</v>
      </c>
      <c r="G160" s="77">
        <v>0.54</v>
      </c>
      <c r="H160" s="77">
        <v>0.06</v>
      </c>
      <c r="I160" s="77">
        <v>17.38</v>
      </c>
      <c r="J160" s="77">
        <v>74.28</v>
      </c>
      <c r="K160" s="83" t="s">
        <v>61</v>
      </c>
      <c r="L160" s="77">
        <v>9.0399999999999991</v>
      </c>
    </row>
    <row r="161" spans="1:12" ht="15">
      <c r="A161" s="24"/>
      <c r="B161" s="16"/>
      <c r="C161" s="11"/>
      <c r="D161" s="7" t="s">
        <v>23</v>
      </c>
      <c r="E161" s="63" t="s">
        <v>58</v>
      </c>
      <c r="F161" s="76">
        <v>100</v>
      </c>
      <c r="G161" s="47">
        <v>3.8</v>
      </c>
      <c r="H161" s="47">
        <v>2</v>
      </c>
      <c r="I161" s="47">
        <v>17.399999999999999</v>
      </c>
      <c r="J161" s="47">
        <v>117.5</v>
      </c>
      <c r="K161" s="84">
        <v>480</v>
      </c>
      <c r="L161" s="77">
        <v>5.5</v>
      </c>
    </row>
    <row r="162" spans="1:12" ht="15.75" thickBot="1">
      <c r="A162" s="24"/>
      <c r="B162" s="16"/>
      <c r="C162" s="11"/>
      <c r="D162" s="7" t="s">
        <v>24</v>
      </c>
      <c r="E162" s="63" t="s">
        <v>66</v>
      </c>
      <c r="F162" s="76">
        <v>250</v>
      </c>
      <c r="G162" s="77">
        <v>0.5</v>
      </c>
      <c r="H162" s="77">
        <v>18.75</v>
      </c>
      <c r="I162" s="77">
        <v>95</v>
      </c>
      <c r="J162" s="77">
        <v>2</v>
      </c>
      <c r="K162" s="85" t="s">
        <v>44</v>
      </c>
      <c r="L162" s="77">
        <v>42</v>
      </c>
    </row>
    <row r="163" spans="1:12" ht="15.75" thickBot="1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  <c r="L163" s="52"/>
    </row>
    <row r="164" spans="1:12" ht="15.75" thickBot="1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  <c r="L164" s="52"/>
    </row>
    <row r="165" spans="1:12" ht="15.75" thickBot="1">
      <c r="A165" s="25"/>
      <c r="B165" s="18"/>
      <c r="C165" s="8"/>
      <c r="D165" s="19" t="s">
        <v>33</v>
      </c>
      <c r="E165" s="9"/>
      <c r="F165" s="20">
        <f>SUM(F158:F164)</f>
        <v>1050</v>
      </c>
      <c r="G165" s="20">
        <f t="shared" ref="G165:J165" si="47">SUM(G158:G164)</f>
        <v>58.51</v>
      </c>
      <c r="H165" s="20">
        <f t="shared" si="47"/>
        <v>69.56</v>
      </c>
      <c r="I165" s="20">
        <f t="shared" si="47"/>
        <v>204.13</v>
      </c>
      <c r="J165" s="20">
        <f t="shared" si="47"/>
        <v>1150.2</v>
      </c>
      <c r="K165" s="26"/>
      <c r="L165" s="81">
        <f>SUM(L158:L164)</f>
        <v>86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8" t="s">
        <v>26</v>
      </c>
      <c r="E166" s="75" t="s">
        <v>95</v>
      </c>
      <c r="F166" s="93" t="s">
        <v>145</v>
      </c>
      <c r="G166" s="77">
        <v>1.83</v>
      </c>
      <c r="H166" s="77">
        <v>10.62</v>
      </c>
      <c r="I166" s="77">
        <v>9.73</v>
      </c>
      <c r="J166" s="77">
        <v>143.75</v>
      </c>
      <c r="K166" s="85" t="s">
        <v>150</v>
      </c>
      <c r="L166" s="77">
        <v>16.47</v>
      </c>
    </row>
    <row r="167" spans="1:12" ht="15">
      <c r="A167" s="24"/>
      <c r="B167" s="16"/>
      <c r="C167" s="11"/>
      <c r="D167" s="7" t="s">
        <v>27</v>
      </c>
      <c r="E167" s="75" t="s">
        <v>143</v>
      </c>
      <c r="F167" s="93" t="s">
        <v>146</v>
      </c>
      <c r="G167" s="77">
        <v>21.45</v>
      </c>
      <c r="H167" s="77">
        <v>20.73</v>
      </c>
      <c r="I167" s="77">
        <v>18.93</v>
      </c>
      <c r="J167" s="77">
        <v>348.09</v>
      </c>
      <c r="K167" s="85" t="s">
        <v>151</v>
      </c>
      <c r="L167" s="77">
        <v>33.57</v>
      </c>
    </row>
    <row r="168" spans="1:12" ht="15">
      <c r="A168" s="24"/>
      <c r="B168" s="16"/>
      <c r="C168" s="11"/>
      <c r="D168" s="7" t="s">
        <v>28</v>
      </c>
      <c r="E168" s="75" t="s">
        <v>144</v>
      </c>
      <c r="F168" s="93" t="s">
        <v>147</v>
      </c>
      <c r="G168" s="77">
        <v>3.73</v>
      </c>
      <c r="H168" s="77">
        <v>6.6</v>
      </c>
      <c r="I168" s="77">
        <v>19.95</v>
      </c>
      <c r="J168" s="77">
        <v>155.41999999999999</v>
      </c>
      <c r="K168" s="85" t="s">
        <v>152</v>
      </c>
      <c r="L168" s="77">
        <v>45.48</v>
      </c>
    </row>
    <row r="169" spans="1:12" ht="15">
      <c r="A169" s="24"/>
      <c r="B169" s="16"/>
      <c r="C169" s="11"/>
      <c r="D169" s="7" t="s">
        <v>30</v>
      </c>
      <c r="E169" s="75" t="s">
        <v>141</v>
      </c>
      <c r="F169" s="93" t="s">
        <v>148</v>
      </c>
      <c r="G169" s="77">
        <v>0.6</v>
      </c>
      <c r="H169" s="77">
        <v>0.2</v>
      </c>
      <c r="I169" s="77">
        <v>30.4</v>
      </c>
      <c r="J169" s="77">
        <v>136</v>
      </c>
      <c r="K169" s="85" t="s">
        <v>153</v>
      </c>
      <c r="L169" s="77">
        <v>13.67</v>
      </c>
    </row>
    <row r="170" spans="1:12" ht="15">
      <c r="A170" s="24"/>
      <c r="B170" s="16"/>
      <c r="C170" s="11"/>
      <c r="D170" s="7" t="s">
        <v>65</v>
      </c>
      <c r="E170" s="75" t="s">
        <v>91</v>
      </c>
      <c r="F170" s="93" t="s">
        <v>149</v>
      </c>
      <c r="G170" s="77">
        <v>3.2</v>
      </c>
      <c r="H170" s="77">
        <v>2.8</v>
      </c>
      <c r="I170" s="77">
        <v>81.099999999999994</v>
      </c>
      <c r="J170" s="77">
        <v>342.1</v>
      </c>
      <c r="K170" s="85">
        <v>508</v>
      </c>
      <c r="L170" s="77">
        <v>9.86</v>
      </c>
    </row>
    <row r="171" spans="1:12" ht="15">
      <c r="A171" s="24"/>
      <c r="B171" s="16"/>
      <c r="C171" s="11"/>
      <c r="D171" s="7" t="s">
        <v>31</v>
      </c>
      <c r="E171" s="75" t="s">
        <v>58</v>
      </c>
      <c r="F171" s="93" t="s">
        <v>149</v>
      </c>
      <c r="G171" s="47">
        <v>3.8</v>
      </c>
      <c r="H171" s="47">
        <v>2</v>
      </c>
      <c r="I171" s="47">
        <v>17.399999999999999</v>
      </c>
      <c r="J171" s="47">
        <v>117.5</v>
      </c>
      <c r="K171" s="85">
        <v>480</v>
      </c>
      <c r="L171" s="77">
        <v>5.5</v>
      </c>
    </row>
    <row r="172" spans="1:12" ht="15.75" thickBot="1">
      <c r="A172" s="24"/>
      <c r="B172" s="16"/>
      <c r="C172" s="11"/>
      <c r="D172" s="7" t="s">
        <v>32</v>
      </c>
      <c r="E172" s="75" t="s">
        <v>92</v>
      </c>
      <c r="F172" s="93" t="s">
        <v>149</v>
      </c>
      <c r="G172" s="47">
        <v>4.0999999999999996</v>
      </c>
      <c r="H172" s="47">
        <v>2</v>
      </c>
      <c r="I172" s="47">
        <v>21.2</v>
      </c>
      <c r="J172" s="47">
        <v>274.64999999999998</v>
      </c>
      <c r="K172" s="85">
        <v>481</v>
      </c>
      <c r="L172" s="77">
        <v>4.5</v>
      </c>
    </row>
    <row r="173" spans="1:12" ht="15.75" thickBot="1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  <c r="L173" s="52"/>
    </row>
    <row r="174" spans="1:12" ht="15.75" thickBot="1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  <c r="L174" s="52"/>
    </row>
    <row r="175" spans="1:12" ht="15.75" thickBot="1">
      <c r="A175" s="25"/>
      <c r="B175" s="18"/>
      <c r="C175" s="8"/>
      <c r="D175" s="19" t="s">
        <v>33</v>
      </c>
      <c r="E175" s="12"/>
      <c r="F175" s="20"/>
      <c r="G175" s="20"/>
      <c r="H175" s="20"/>
      <c r="I175" s="20"/>
      <c r="J175" s="20"/>
      <c r="K175" s="26"/>
      <c r="L175" s="81">
        <f>SUM(L166:L174)</f>
        <v>129.05000000000001</v>
      </c>
    </row>
    <row r="176" spans="1:12" ht="15.75" thickBot="1">
      <c r="A176" s="30">
        <f>A158</f>
        <v>2</v>
      </c>
      <c r="B176" s="31">
        <f>B158</f>
        <v>4</v>
      </c>
      <c r="C176" s="101" t="s">
        <v>4</v>
      </c>
      <c r="D176" s="102"/>
      <c r="E176" s="32"/>
      <c r="F176" s="33">
        <f>F165+F175</f>
        <v>1050</v>
      </c>
      <c r="G176" s="33">
        <f t="shared" ref="G176" si="48">G165+G175</f>
        <v>58.51</v>
      </c>
      <c r="H176" s="33">
        <f t="shared" ref="H176" si="49">H165+H175</f>
        <v>69.56</v>
      </c>
      <c r="I176" s="33">
        <f t="shared" ref="I176" si="50">I165+I175</f>
        <v>204.13</v>
      </c>
      <c r="J176" s="33">
        <f t="shared" ref="J176" si="51">J165+J175</f>
        <v>1150.2</v>
      </c>
      <c r="K176" s="33"/>
      <c r="L176" s="81">
        <f>L165+L175</f>
        <v>215.05</v>
      </c>
    </row>
    <row r="177" spans="1:12" ht="15.75" thickBot="1">
      <c r="A177" s="21">
        <v>2</v>
      </c>
      <c r="B177" s="22">
        <v>5</v>
      </c>
      <c r="C177" s="23" t="s">
        <v>20</v>
      </c>
      <c r="D177" s="5" t="s">
        <v>21</v>
      </c>
      <c r="E177" s="63" t="s">
        <v>84</v>
      </c>
      <c r="F177" s="48">
        <v>300</v>
      </c>
      <c r="G177" s="47">
        <v>19.95</v>
      </c>
      <c r="H177" s="47">
        <v>18.149999999999999</v>
      </c>
      <c r="I177" s="47">
        <v>18.18</v>
      </c>
      <c r="J177" s="47">
        <v>316.98</v>
      </c>
      <c r="K177" s="84">
        <v>91</v>
      </c>
      <c r="L177" s="47">
        <v>26.47</v>
      </c>
    </row>
    <row r="178" spans="1:12" ht="15.75" thickBot="1">
      <c r="A178" s="24"/>
      <c r="B178" s="16"/>
      <c r="C178" s="11"/>
      <c r="D178" s="6"/>
      <c r="E178" s="40"/>
      <c r="F178" s="41"/>
      <c r="G178" s="41"/>
      <c r="H178" s="41"/>
      <c r="I178" s="41"/>
      <c r="J178" s="41"/>
      <c r="K178" s="42"/>
      <c r="L178" s="52"/>
    </row>
    <row r="179" spans="1:12" ht="15">
      <c r="A179" s="24"/>
      <c r="B179" s="16"/>
      <c r="C179" s="11"/>
      <c r="D179" s="7" t="s">
        <v>22</v>
      </c>
      <c r="E179" s="63" t="s">
        <v>85</v>
      </c>
      <c r="F179" s="48">
        <v>200</v>
      </c>
      <c r="G179" s="47">
        <v>0.8</v>
      </c>
      <c r="H179" s="47">
        <v>0</v>
      </c>
      <c r="I179" s="47">
        <v>12</v>
      </c>
      <c r="J179" s="47">
        <v>51.2</v>
      </c>
      <c r="K179" s="84">
        <v>408</v>
      </c>
      <c r="L179" s="47">
        <v>7.41</v>
      </c>
    </row>
    <row r="180" spans="1:12" ht="15">
      <c r="A180" s="24"/>
      <c r="B180" s="16"/>
      <c r="C180" s="11"/>
      <c r="D180" s="7" t="s">
        <v>23</v>
      </c>
      <c r="E180" s="63" t="s">
        <v>48</v>
      </c>
      <c r="F180" s="48">
        <v>100</v>
      </c>
      <c r="G180" s="47">
        <v>3.8</v>
      </c>
      <c r="H180" s="47">
        <v>2</v>
      </c>
      <c r="I180" s="47">
        <v>17.399999999999999</v>
      </c>
      <c r="J180" s="47">
        <v>117.5</v>
      </c>
      <c r="K180" s="84">
        <v>480</v>
      </c>
      <c r="L180" s="47">
        <v>5.5</v>
      </c>
    </row>
    <row r="181" spans="1:12" ht="15">
      <c r="A181" s="24"/>
      <c r="B181" s="16"/>
      <c r="C181" s="11"/>
      <c r="D181" s="1" t="s">
        <v>65</v>
      </c>
      <c r="E181" s="63" t="s">
        <v>86</v>
      </c>
      <c r="F181" s="48">
        <v>100</v>
      </c>
      <c r="G181" s="47">
        <v>7.5</v>
      </c>
      <c r="H181" s="47">
        <v>11.8</v>
      </c>
      <c r="I181" s="47">
        <v>74.900000000000006</v>
      </c>
      <c r="J181" s="47">
        <v>417.1</v>
      </c>
      <c r="K181" s="84">
        <v>509</v>
      </c>
      <c r="L181" s="47">
        <v>4.62</v>
      </c>
    </row>
    <row r="182" spans="1:12" ht="15.75" thickBot="1">
      <c r="A182" s="24"/>
      <c r="B182" s="16"/>
      <c r="C182" s="11"/>
      <c r="D182" s="7" t="s">
        <v>24</v>
      </c>
      <c r="E182" s="63" t="s">
        <v>75</v>
      </c>
      <c r="F182" s="48">
        <v>250</v>
      </c>
      <c r="G182" s="47">
        <v>2</v>
      </c>
      <c r="H182" s="47">
        <v>0.5</v>
      </c>
      <c r="I182" s="47">
        <v>18.75</v>
      </c>
      <c r="J182" s="47">
        <v>95</v>
      </c>
      <c r="K182" s="83" t="s">
        <v>44</v>
      </c>
      <c r="L182" s="47">
        <v>42</v>
      </c>
    </row>
    <row r="183" spans="1:12" ht="15.75" thickBot="1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  <c r="L183" s="52"/>
    </row>
    <row r="184" spans="1:12" ht="15.75" customHeight="1" thickBot="1">
      <c r="A184" s="25"/>
      <c r="B184" s="18"/>
      <c r="C184" s="8"/>
      <c r="D184" s="19" t="s">
        <v>33</v>
      </c>
      <c r="E184" s="9"/>
      <c r="F184" s="20">
        <f>SUM(F177:F183)</f>
        <v>950</v>
      </c>
      <c r="G184" s="20">
        <f t="shared" ref="G184:J184" si="52">SUM(G177:G183)</f>
        <v>34.049999999999997</v>
      </c>
      <c r="H184" s="20">
        <f t="shared" si="52"/>
        <v>32.450000000000003</v>
      </c>
      <c r="I184" s="20">
        <f t="shared" si="52"/>
        <v>141.23000000000002</v>
      </c>
      <c r="J184" s="20">
        <f t="shared" si="52"/>
        <v>997.78</v>
      </c>
      <c r="K184" s="26"/>
      <c r="L184" s="81">
        <f>SUM(L177:L183)</f>
        <v>86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3" t="s">
        <v>154</v>
      </c>
      <c r="F185" s="95" t="s">
        <v>149</v>
      </c>
      <c r="G185" s="53">
        <v>2.83</v>
      </c>
      <c r="H185" s="53">
        <v>12.04</v>
      </c>
      <c r="I185" s="53">
        <v>3.13</v>
      </c>
      <c r="J185" s="53">
        <v>132.83000000000001</v>
      </c>
      <c r="K185" s="83" t="s">
        <v>159</v>
      </c>
      <c r="L185" s="53">
        <v>16.100000000000001</v>
      </c>
    </row>
    <row r="186" spans="1:12" ht="15">
      <c r="A186" s="24"/>
      <c r="B186" s="16"/>
      <c r="C186" s="11"/>
      <c r="D186" s="7" t="s">
        <v>27</v>
      </c>
      <c r="E186" s="63" t="s">
        <v>155</v>
      </c>
      <c r="F186" s="95" t="s">
        <v>146</v>
      </c>
      <c r="G186" s="53">
        <v>6.93</v>
      </c>
      <c r="H186" s="53">
        <v>19.47</v>
      </c>
      <c r="I186" s="53">
        <v>16.440000000000001</v>
      </c>
      <c r="J186" s="53">
        <v>206.25</v>
      </c>
      <c r="K186" s="83" t="s">
        <v>160</v>
      </c>
      <c r="L186" s="53">
        <v>44.91</v>
      </c>
    </row>
    <row r="187" spans="1:12" ht="30">
      <c r="A187" s="24"/>
      <c r="B187" s="16"/>
      <c r="C187" s="11"/>
      <c r="D187" s="7" t="s">
        <v>28</v>
      </c>
      <c r="E187" s="63" t="s">
        <v>156</v>
      </c>
      <c r="F187" s="95">
        <v>250</v>
      </c>
      <c r="G187" s="53">
        <v>26.25</v>
      </c>
      <c r="H187" s="53">
        <v>50.25</v>
      </c>
      <c r="I187" s="53">
        <v>2.4</v>
      </c>
      <c r="J187" s="53">
        <v>565</v>
      </c>
      <c r="K187" s="83" t="s">
        <v>161</v>
      </c>
      <c r="L187" s="53">
        <v>34.520000000000003</v>
      </c>
    </row>
    <row r="188" spans="1:12" ht="15">
      <c r="A188" s="24"/>
      <c r="B188" s="16"/>
      <c r="C188" s="11"/>
      <c r="D188" s="7" t="s">
        <v>29</v>
      </c>
      <c r="E188" s="63" t="s">
        <v>56</v>
      </c>
      <c r="F188" s="95" t="s">
        <v>158</v>
      </c>
      <c r="G188" s="53">
        <v>11.62</v>
      </c>
      <c r="H188" s="53">
        <v>10.1</v>
      </c>
      <c r="I188" s="53">
        <v>52.21</v>
      </c>
      <c r="J188" s="53">
        <v>345.62</v>
      </c>
      <c r="K188" s="83" t="s">
        <v>60</v>
      </c>
      <c r="L188" s="53">
        <v>10.8</v>
      </c>
    </row>
    <row r="189" spans="1:12" ht="30">
      <c r="A189" s="24"/>
      <c r="B189" s="16"/>
      <c r="C189" s="11"/>
      <c r="D189" s="1" t="s">
        <v>30</v>
      </c>
      <c r="E189" s="63" t="s">
        <v>157</v>
      </c>
      <c r="F189" s="95" t="s">
        <v>148</v>
      </c>
      <c r="G189" s="53">
        <v>0.6</v>
      </c>
      <c r="H189" s="53">
        <v>0.2</v>
      </c>
      <c r="I189" s="53">
        <v>30.4</v>
      </c>
      <c r="J189" s="53">
        <v>136</v>
      </c>
      <c r="K189" s="83" t="s">
        <v>153</v>
      </c>
      <c r="L189" s="53">
        <v>12.67</v>
      </c>
    </row>
    <row r="190" spans="1:12" ht="15">
      <c r="A190" s="24"/>
      <c r="B190" s="16"/>
      <c r="C190" s="11"/>
      <c r="D190" s="7" t="s">
        <v>31</v>
      </c>
      <c r="E190" s="63" t="s">
        <v>58</v>
      </c>
      <c r="F190" s="46" t="s">
        <v>149</v>
      </c>
      <c r="G190" s="47">
        <v>3.8</v>
      </c>
      <c r="H190" s="47">
        <v>2</v>
      </c>
      <c r="I190" s="47">
        <v>17.399999999999999</v>
      </c>
      <c r="J190" s="47">
        <v>117.5</v>
      </c>
      <c r="K190" s="83" t="s">
        <v>100</v>
      </c>
      <c r="L190" s="47">
        <v>5.5</v>
      </c>
    </row>
    <row r="191" spans="1:12" ht="15.75" thickBot="1">
      <c r="A191" s="24"/>
      <c r="B191" s="16"/>
      <c r="C191" s="11"/>
      <c r="D191" s="7" t="s">
        <v>32</v>
      </c>
      <c r="E191" s="63" t="s">
        <v>92</v>
      </c>
      <c r="F191" s="46" t="s">
        <v>149</v>
      </c>
      <c r="G191" s="47">
        <v>4.0999999999999996</v>
      </c>
      <c r="H191" s="47">
        <v>2</v>
      </c>
      <c r="I191" s="47">
        <v>21.2</v>
      </c>
      <c r="J191" s="47">
        <v>274.64999999999998</v>
      </c>
      <c r="K191" s="83">
        <v>481</v>
      </c>
      <c r="L191" s="47">
        <v>4.5</v>
      </c>
    </row>
    <row r="192" spans="1:12" ht="15.75" thickBot="1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  <c r="L192" s="52"/>
    </row>
    <row r="193" spans="1:12" ht="15.75" thickBot="1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  <c r="L193" s="52"/>
    </row>
    <row r="194" spans="1:12" ht="15.75" thickBot="1">
      <c r="A194" s="25"/>
      <c r="B194" s="18"/>
      <c r="C194" s="8"/>
      <c r="D194" s="19" t="s">
        <v>33</v>
      </c>
      <c r="E194" s="12"/>
      <c r="F194" s="20"/>
      <c r="G194" s="20"/>
      <c r="H194" s="20"/>
      <c r="I194" s="20"/>
      <c r="J194" s="20"/>
      <c r="K194" s="26"/>
      <c r="L194" s="52"/>
    </row>
    <row r="195" spans="1:12" ht="15.75" thickBot="1">
      <c r="A195" s="30">
        <f>A177</f>
        <v>2</v>
      </c>
      <c r="B195" s="31">
        <f>B177</f>
        <v>5</v>
      </c>
      <c r="C195" s="101" t="s">
        <v>4</v>
      </c>
      <c r="D195" s="102"/>
      <c r="E195" s="32"/>
      <c r="F195" s="33">
        <f>F184+F194</f>
        <v>950</v>
      </c>
      <c r="G195" s="33">
        <f t="shared" ref="G195" si="53">G184+G194</f>
        <v>34.049999999999997</v>
      </c>
      <c r="H195" s="33">
        <f t="shared" ref="H195" si="54">H184+H194</f>
        <v>32.450000000000003</v>
      </c>
      <c r="I195" s="33">
        <f t="shared" ref="I195" si="55">I184+I194</f>
        <v>141.23000000000002</v>
      </c>
      <c r="J195" s="33">
        <f t="shared" ref="J195" si="56">J184+J194</f>
        <v>997.78</v>
      </c>
      <c r="K195" s="33"/>
      <c r="L195" s="81">
        <f>SUM(L185:L194)</f>
        <v>129</v>
      </c>
    </row>
    <row r="196" spans="1:12" ht="15.75" thickBot="1">
      <c r="A196" s="28"/>
      <c r="B196" s="29"/>
      <c r="C196" s="103" t="s">
        <v>5</v>
      </c>
      <c r="D196" s="103"/>
      <c r="E196" s="103"/>
      <c r="F196" s="35">
        <f>(F24+F43+F62+F81+F100+F119+F138+F157+F176+F195)/(IF(F24=0,0,1)+IF(F43=0,0,1)+IF(F62=0,0,1)+IF(F81=0,0,1)+IF(F100=0,0,1)+IF(F119=0,0,1)+IF(F138=0,0,1)+IF(F157=0,0,1)+IF(F176=0,0,1)+IF(F195=0,0,1))</f>
        <v>1861</v>
      </c>
      <c r="G196" s="35">
        <f t="shared" ref="G196:J196" si="57">(G24+G43+G62+G81+G100+G119+G138+G157+G176+G195)/(IF(G24=0,0,1)+IF(G43=0,0,1)+IF(G62=0,0,1)+IF(G81=0,0,1)+IF(G100=0,0,1)+IF(G119=0,0,1)+IF(G138=0,0,1)+IF(G157=0,0,1)+IF(G176=0,0,1)+IF(G195=0,0,1))</f>
        <v>89.603999999999985</v>
      </c>
      <c r="H196" s="35">
        <f t="shared" si="57"/>
        <v>101.43400000000001</v>
      </c>
      <c r="I196" s="35">
        <f t="shared" si="57"/>
        <v>266.33</v>
      </c>
      <c r="J196" s="35">
        <f t="shared" si="57"/>
        <v>2404.9250000000002</v>
      </c>
      <c r="K196" s="35"/>
      <c r="L196" s="52"/>
    </row>
    <row r="197" spans="1:12" ht="14.25">
      <c r="L197" s="57"/>
    </row>
    <row r="198" spans="1:12" ht="14.25">
      <c r="L198" s="57"/>
    </row>
    <row r="199" spans="1:12" ht="14.25">
      <c r="L199" s="57"/>
    </row>
    <row r="200" spans="1:12" ht="14.25">
      <c r="L200" s="57"/>
    </row>
    <row r="201" spans="1:12" ht="14.25">
      <c r="L201" s="57"/>
    </row>
    <row r="202" spans="1:12" ht="14.25">
      <c r="L202" s="57"/>
    </row>
    <row r="203" spans="1:12" ht="14.25">
      <c r="L203" s="57"/>
    </row>
    <row r="204" spans="1:12" ht="14.25">
      <c r="L204" s="57"/>
    </row>
    <row r="205" spans="1:12" ht="14.25">
      <c r="L205" s="57"/>
    </row>
    <row r="206" spans="1:12" ht="14.25">
      <c r="L206" s="57"/>
    </row>
    <row r="207" spans="1:12" ht="14.25">
      <c r="L207" s="57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Valli</cp:lastModifiedBy>
  <dcterms:created xsi:type="dcterms:W3CDTF">2022-05-16T14:23:56Z</dcterms:created>
  <dcterms:modified xsi:type="dcterms:W3CDTF">2025-01-12T09:56:35Z</dcterms:modified>
</cp:coreProperties>
</file>